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B:\EnergySvcs\000_DIG\Energy Services\Trade Allies\Residential\Orientation &amp; Training\_Workbooks\Insulation Workbook\"/>
    </mc:Choice>
  </mc:AlternateContent>
  <xr:revisionPtr revIDLastSave="0" documentId="13_ncr:1_{C5A31C87-2106-4297-A2C3-3A97E5E9E67F}" xr6:coauthVersionLast="47" xr6:coauthVersionMax="47" xr10:uidLastSave="{00000000-0000-0000-0000-000000000000}"/>
  <bookViews>
    <workbookView xWindow="-19310" yWindow="-110" windowWidth="19420" windowHeight="10420" activeTab="1" xr2:uid="{24EB8C56-8527-41B4-A510-744CABC5ED4B}"/>
  </bookViews>
  <sheets>
    <sheet name="Process &amp; Requirements" sheetId="8" r:id="rId1"/>
    <sheet name="Application" sheetId="1" r:id="rId2"/>
    <sheet name="Input Tables" sheetId="10" state="veryHidden" r:id="rId3"/>
    <sheet name="Photo Requirements" sheetId="11" r:id="rId4"/>
  </sheets>
  <definedNames>
    <definedName name="Address">Application!$I$16</definedName>
    <definedName name="AppHOName">Application!$E$16</definedName>
    <definedName name="AppPDI">Application!$P$47</definedName>
    <definedName name="AppTACompanyName">Application!$E$45</definedName>
    <definedName name="BannerText">Application!$D$3</definedName>
    <definedName name="City">Application!$M$16</definedName>
    <definedName name="ContactName">Application!$K$20</definedName>
    <definedName name="ContactNumber">Application!$O$20</definedName>
    <definedName name="DuctRebates">'Input Tables'!$E$3:$F$6</definedName>
    <definedName name="Email">Application!$E$18</definedName>
    <definedName name="ErrMsg">'Input Tables'!$I$3:$O$16</definedName>
    <definedName name="ErrPostRvalue">'Input Tables'!$F$21</definedName>
    <definedName name="ErrPreRvalue">'Input Tables'!$F$20</definedName>
    <definedName name="HeatSource">'Input Tables'!$B$17:$B$20</definedName>
    <definedName name="HeatSourceType">Application!$N$22</definedName>
    <definedName name="Home">Application!$K$22</definedName>
    <definedName name="HomeType">Application!$S$22</definedName>
    <definedName name="HomeTypes">'Input Tables'!$E$3:$E$6</definedName>
    <definedName name="Manufactured">'Input Tables'!$E$17:$E$18</definedName>
    <definedName name="MfgAreaType">'Input Tables'!$E$17:$E$18</definedName>
    <definedName name="MfgHomeType">Application!$S$23</definedName>
    <definedName name="NoDwellings">Application!$E$22</definedName>
    <definedName name="Number">Application!$E$20</definedName>
    <definedName name="PrefContactMethod">Application!$I$20</definedName>
    <definedName name="Preferred">'Input Tables'!$B$4:$B$6</definedName>
    <definedName name="_xlnm.Print_Area" localSheetId="1">Application!$D$3:$Q$60</definedName>
    <definedName name="_xlnm.Print_Area" localSheetId="3">'Photo Requirements'!$B$2:$H$158</definedName>
    <definedName name="_xlnm.Print_Area" localSheetId="0">'Process &amp; Requirements'!$C$3:$R$97</definedName>
    <definedName name="_xlnm.Print_Titles" localSheetId="1">Application!$3:$7</definedName>
    <definedName name="_xlnm.Print_Titles" localSheetId="3">'Photo Requirements'!$3:$8</definedName>
    <definedName name="_xlnm.Print_Titles" localSheetId="0">'Process &amp; Requirements'!$3:$8</definedName>
    <definedName name="ResidenceType">Application!$I$22</definedName>
    <definedName name="ResiType">'Input Tables'!$B$8:$B$9</definedName>
    <definedName name="RvalueReqsMfg">'Input Tables'!$E$17:$G$18</definedName>
    <definedName name="RvalueReqsStd">'Input Tables'!$E$10:$G$16</definedName>
    <definedName name="Standard">'Input Tables'!$E$10:$E$16</definedName>
    <definedName name="State">Application!$O$16</definedName>
    <definedName name="StdAreaType">'Input Tables'!$E$10:$E$16</definedName>
    <definedName name="StdMaxExistingRvalue">'Input Tables'!$F$10:$F$16</definedName>
    <definedName name="StdMinPostRvalue">'Input Tables'!$G$10:$G$16</definedName>
    <definedName name="TotalRebate">Application!$O$37</definedName>
    <definedName name="Townhouse">'Input Tables'!$E$10:$E$16</definedName>
    <definedName name="Version">Application!$R$3</definedName>
    <definedName name="WaterHeaters">'Input Tables'!$B$23:$B$24</definedName>
    <definedName name="WaterHeaterType">Application!$P$22</definedName>
    <definedName name="WkbkType">Application!$B$2</definedName>
    <definedName name="YearBuilt">Application!$H$22</definedName>
    <definedName name="Zip">Application!$P$16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7" i="1" l="1"/>
  <c r="N36" i="1"/>
  <c r="N35" i="1"/>
  <c r="N34" i="1"/>
  <c r="N33" i="1"/>
  <c r="O33" i="1" s="1"/>
  <c r="N32" i="1"/>
  <c r="O32" i="1" s="1"/>
  <c r="S56" i="1"/>
  <c r="T32" i="1"/>
  <c r="S32" i="1"/>
  <c r="T34" i="1"/>
  <c r="P34" i="1" s="1"/>
  <c r="S33" i="1"/>
  <c r="S34" i="1"/>
  <c r="S35" i="1"/>
  <c r="S36" i="1"/>
  <c r="T35" i="1"/>
  <c r="P35" i="1" s="1"/>
  <c r="T36" i="1"/>
  <c r="P36" i="1" s="1"/>
  <c r="C3" i="11"/>
  <c r="S22" i="1"/>
  <c r="S23" i="1"/>
  <c r="T33" i="1"/>
  <c r="P33" i="1" s="1"/>
  <c r="C3" i="8"/>
  <c r="O36" i="1" l="1"/>
  <c r="P32" i="1"/>
  <c r="O34" i="1"/>
  <c r="O35" i="1"/>
  <c r="O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Lewis, Kelsey</author>
  </authors>
  <commentList>
    <comment ref="E31" authorId="0" shapeId="0" xr:uid="{7FC5963D-F5F7-441C-B9B7-0AA9463F1AF5}">
      <text>
        <r>
          <rPr>
            <sz val="9"/>
            <color indexed="81"/>
            <rFont val="Tahoma"/>
            <family val="2"/>
          </rPr>
          <t>Must select Home Type in order for Insulation Type to populate</t>
        </r>
      </text>
    </comment>
    <comment ref="K31" authorId="0" shapeId="0" xr:uid="{92175EDB-E46E-4034-9DA2-E74B9113118D}">
      <text>
        <r>
          <rPr>
            <sz val="9"/>
            <color indexed="81"/>
            <rFont val="Tahoma"/>
            <family val="2"/>
          </rPr>
          <t>Duct insulation should be reported in linear feet</t>
        </r>
      </text>
    </comment>
    <comment ref="N31" authorId="0" shapeId="0" xr:uid="{29ADDE7C-11EF-4537-B7A7-66B1B3C3D100}">
      <text>
        <r>
          <rPr>
            <sz val="9"/>
            <color indexed="81"/>
            <rFont val="Tahoma"/>
            <family val="2"/>
          </rPr>
          <t>Rebates are $/ft^2 except for duct insulation which is $/lineal foot</t>
        </r>
      </text>
    </comment>
    <comment ref="P47" authorId="0" shapeId="0" xr:uid="{25BCA87C-4B65-4894-9997-3D3B2E51146A}">
      <text>
        <r>
          <rPr>
            <sz val="9"/>
            <color indexed="81"/>
            <rFont val="Tahoma"/>
            <family val="2"/>
          </rPr>
          <t>If Credit to my PUD utility account selected, application is not eligible for a Project Development Incentive</t>
        </r>
      </text>
    </comment>
  </commentList>
</comments>
</file>

<file path=xl/sharedStrings.xml><?xml version="1.0" encoding="utf-8"?>
<sst xmlns="http://schemas.openxmlformats.org/spreadsheetml/2006/main" count="228" uniqueCount="174">
  <si>
    <t>City</t>
  </si>
  <si>
    <t>State</t>
  </si>
  <si>
    <t>Zip Code</t>
  </si>
  <si>
    <t>Pre-Installation Conditions</t>
  </si>
  <si>
    <t>Post-Installation Conditions</t>
  </si>
  <si>
    <t>Rebates and Savings</t>
  </si>
  <si>
    <t>Attic</t>
  </si>
  <si>
    <t>Floor</t>
  </si>
  <si>
    <t xml:space="preserve">Total: </t>
  </si>
  <si>
    <t>Installation Company Information</t>
  </si>
  <si>
    <t>I confirm that the above information is correct to the best of my knowledge.</t>
  </si>
  <si>
    <t>Company Name (as it appears on W9)</t>
  </si>
  <si>
    <t>Mailing Address</t>
  </si>
  <si>
    <t>Contact Name</t>
  </si>
  <si>
    <t>Email</t>
  </si>
  <si>
    <t>Phone</t>
  </si>
  <si>
    <t>Electric</t>
  </si>
  <si>
    <t>Customer Information</t>
  </si>
  <si>
    <t>Installation Address</t>
  </si>
  <si>
    <t>• $0.50 per SqFt</t>
  </si>
  <si>
    <t>• $1.00 per SqFt for pre-1976 with no existing insulation</t>
  </si>
  <si>
    <t>Homeowner Name</t>
  </si>
  <si>
    <t>Contact Person (if not homeowner)</t>
  </si>
  <si>
    <t>Contact Person Phone Number</t>
  </si>
  <si>
    <t>Email Address</t>
  </si>
  <si>
    <t>Phone Number (with area code)</t>
  </si>
  <si>
    <t>Preferred Contact Method</t>
  </si>
  <si>
    <t>U.S. Mail</t>
  </si>
  <si>
    <t># of Dwellings</t>
  </si>
  <si>
    <t>Year Built</t>
  </si>
  <si>
    <t>Residence Type</t>
  </si>
  <si>
    <t>Home Type</t>
  </si>
  <si>
    <t>Pre-Existing Primary Electric Heat Source</t>
  </si>
  <si>
    <t>Water Heater</t>
  </si>
  <si>
    <t>Primary Residence</t>
  </si>
  <si>
    <t>Rental</t>
  </si>
  <si>
    <t>Manufactured Home</t>
  </si>
  <si>
    <t>Townhouse</t>
  </si>
  <si>
    <t>Electric Furnace</t>
  </si>
  <si>
    <t>Zonal (Baseboard, Wall Unit)</t>
  </si>
  <si>
    <t>Ductless Heat Pump</t>
  </si>
  <si>
    <t>Heat Pump with Electric Furnace</t>
  </si>
  <si>
    <t>Non-Electric</t>
  </si>
  <si>
    <t>Install Date</t>
  </si>
  <si>
    <t>Standard Construction</t>
  </si>
  <si>
    <t>ErrorCheckingTable</t>
  </si>
  <si>
    <t>ER1</t>
  </si>
  <si>
    <t>ER2</t>
  </si>
  <si>
    <t>ER3</t>
  </si>
  <si>
    <t>ER4</t>
  </si>
  <si>
    <t>ER5</t>
  </si>
  <si>
    <t>ER6</t>
  </si>
  <si>
    <t>ER7</t>
  </si>
  <si>
    <t>ER8</t>
  </si>
  <si>
    <t>ER9</t>
  </si>
  <si>
    <t>ER10</t>
  </si>
  <si>
    <t>ER11</t>
  </si>
  <si>
    <t>Condition 1</t>
  </si>
  <si>
    <t>Condition 2</t>
  </si>
  <si>
    <t>Condition 3</t>
  </si>
  <si>
    <t>Condition 4</t>
  </si>
  <si>
    <t>SF</t>
  </si>
  <si>
    <t>start &gt; 19</t>
  </si>
  <si>
    <t>end &lt; 49</t>
  </si>
  <si>
    <t>start 11-19</t>
  </si>
  <si>
    <t>end &gt; 30</t>
  </si>
  <si>
    <t>end &lt; 19</t>
  </si>
  <si>
    <t>start &gt; 0</t>
  </si>
  <si>
    <t>end &lt; 11</t>
  </si>
  <si>
    <t>start &gt; 11</t>
  </si>
  <si>
    <t>end &lt; 13</t>
  </si>
  <si>
    <t>end &lt; 21</t>
  </si>
  <si>
    <t>Error Message</t>
  </si>
  <si>
    <t>Column1</t>
  </si>
  <si>
    <t>Column2</t>
  </si>
  <si>
    <t>Floor Closed Cavity/Wall</t>
  </si>
  <si>
    <t>Total Rebate</t>
  </si>
  <si>
    <t>Err Code</t>
  </si>
  <si>
    <t>Pre R-Value</t>
  </si>
  <si>
    <t>Post R-Value</t>
  </si>
  <si>
    <t>Full Cavity</t>
  </si>
  <si>
    <t>Ducts</t>
  </si>
  <si>
    <t>ER12</t>
  </si>
  <si>
    <t>end &lt; 8</t>
  </si>
  <si>
    <t>Signature</t>
  </si>
  <si>
    <t>Homeowner Signature:</t>
  </si>
  <si>
    <t>Date:</t>
  </si>
  <si>
    <t>• Permanently installed electric heat</t>
  </si>
  <si>
    <t>ER13</t>
  </si>
  <si>
    <t>Pre R-Value can't be greater than R-19</t>
  </si>
  <si>
    <t>Pre R-Value can't be greater than R-0</t>
  </si>
  <si>
    <t>Pre R-Value can't be greater than R-11</t>
  </si>
  <si>
    <t>Post R-Value has to be minimum R-49</t>
  </si>
  <si>
    <t>Post R-Value has to be minimum R-19</t>
  </si>
  <si>
    <t>Post R-Value has to be minimum R-11</t>
  </si>
  <si>
    <t>Post R-Value has to be minimum R-13</t>
  </si>
  <si>
    <t>Post R-Value has to be minimum R-21</t>
  </si>
  <si>
    <t>Floor (Overhang, Floor Over Garage)</t>
  </si>
  <si>
    <t>Notes:</t>
  </si>
  <si>
    <t>Exposed Walls 2x4</t>
  </si>
  <si>
    <t>Exposed Walls 2x6</t>
  </si>
  <si>
    <t>Full Cavity is Checked</t>
  </si>
  <si>
    <t>Wall (Unfinished 2x4)</t>
  </si>
  <si>
    <t>Wall (Unfinished 2x6)</t>
  </si>
  <si>
    <t>* Including equipment, labor, permit and tax</t>
  </si>
  <si>
    <t>• $5.00/lineal foot up to $450 for duct insulation on Standard Construction Homes</t>
  </si>
  <si>
    <t>• $400 for duct insulation on double/triple wide Manufactured Homes, $200 for single wide Manufactured Homes</t>
  </si>
  <si>
    <t>Manufactured Home - Single Wide</t>
  </si>
  <si>
    <t>Manufactured Home - Dbl/Trpl Wide</t>
  </si>
  <si>
    <t>ER14</t>
  </si>
  <si>
    <t>Manufactured home</t>
  </si>
  <si>
    <t>end &gt; 8</t>
  </si>
  <si>
    <t>Post R-Value has to be minimum R-8</t>
  </si>
  <si>
    <r>
      <t xml:space="preserve">If you have questions, please contact Snohomish PUD at </t>
    </r>
    <r>
      <rPr>
        <b/>
        <sz val="10"/>
        <color rgb="FF00576E"/>
        <rFont val="Lato"/>
        <family val="2"/>
      </rPr>
      <t>CE@SNOPUD.COM</t>
    </r>
  </si>
  <si>
    <t>For Window Rebates in Single Family Homes</t>
  </si>
  <si>
    <t>Process &amp; Requirements</t>
  </si>
  <si>
    <t>Total Installed Cost*</t>
  </si>
  <si>
    <t>*A townhouse shares walls but does not vertically overlap with other units, 
and it is not subject to the number of attached units cap.</t>
  </si>
  <si>
    <t>• NFRC rated windows must have a U-Value of 0.30 or lower</t>
  </si>
  <si>
    <t>- Townhouses*, ADUs, Manufactured Homes</t>
  </si>
  <si>
    <t>• Single Family Home - maximum 4 attached dwellings, includes:</t>
  </si>
  <si>
    <t>Existing Primary Electric Heat Source</t>
  </si>
  <si>
    <t>Mailing Address (check if same as above)</t>
  </si>
  <si>
    <t>Application</t>
  </si>
  <si>
    <t xml:space="preserve">
Energy Services  ●  ce@snopud.com  ●  www.snopud.com</t>
  </si>
  <si>
    <t>For Insulation Rebates in Single Family Homes</t>
  </si>
  <si>
    <r>
      <t xml:space="preserve">Email this completed workbook, verification photos, invoice, and </t>
    </r>
    <r>
      <rPr>
        <b/>
        <u/>
        <sz val="10"/>
        <color rgb="FF002060"/>
        <rFont val="Lato"/>
        <family val="2"/>
      </rPr>
      <t>Insulation Certificate</t>
    </r>
    <r>
      <rPr>
        <b/>
        <sz val="10"/>
        <color rgb="FF027157"/>
        <rFont val="Lato"/>
        <family val="2"/>
      </rPr>
      <t xml:space="preserve"> to ce@snopud.com  </t>
    </r>
  </si>
  <si>
    <t>Standard</t>
  </si>
  <si>
    <t>Mfg</t>
  </si>
  <si>
    <t>Area Type</t>
  </si>
  <si>
    <t>Max Existing</t>
  </si>
  <si>
    <t>Minimum Post</t>
  </si>
  <si>
    <t>Duct Rebates</t>
  </si>
  <si>
    <t xml:space="preserve">Home Types </t>
  </si>
  <si>
    <t>Home Cat.</t>
  </si>
  <si>
    <t>Insulation Area 
(Wall, Attic, or Floor)</t>
  </si>
  <si>
    <t>Pre R-Value can't be greater than R-</t>
  </si>
  <si>
    <t>Photo Requirements</t>
  </si>
  <si>
    <t>Attic and Floor - Pre condition of the space</t>
  </si>
  <si>
    <t>Sealing of gaps or penetrations</t>
  </si>
  <si>
    <t>Recess light lashing and baffles</t>
  </si>
  <si>
    <t>Finished Conditions (Floors - showing support twine or lath)</t>
  </si>
  <si>
    <t>Insulation certificate and empty bag of insulation used</t>
  </si>
  <si>
    <t>Credit to my PUD utility account, which may take up to six (6) weeks for processing</t>
  </si>
  <si>
    <t>Attic depth gauge</t>
  </si>
  <si>
    <t>Pipe insulation wrapped</t>
  </si>
  <si>
    <t>I, the homeowner, request one or more rebates for measure(s) installed in the home located at the address above. Attached are legible copies of the itemized invoice(s) and other required documentation. I understand and agree to the terms of the Energy Efficiency Rebate Agreement, the Additional Conditions, and the conditions for participation in Residential Energy Efficiency Programs ("Programs"). I also understand that: 
    (i) The Public Utility District No. 1 of Snohomish County ("PUD") will make the final determination of any rebate I may be eligible to receive. 
    (ii) Program(s) are subject to change without notice.
    (iii) Rebate applications must be submitted within 90 days of installation of the energy-efficiency measure(s). 
I agree to receive my rebate via (check one):</t>
  </si>
  <si>
    <t>Duct sealing and insulation</t>
  </si>
  <si>
    <t>Pre condition of ducts</t>
  </si>
  <si>
    <t>Installed Cost</t>
  </si>
  <si>
    <t>Lookup</t>
  </si>
  <si>
    <t>Yes</t>
  </si>
  <si>
    <t>No</t>
  </si>
  <si>
    <t>• Installation must meet PUD Weatherization Specifications</t>
  </si>
  <si>
    <t>Project Development Incentive</t>
  </si>
  <si>
    <t>• Insulation must be installed only in cavities that separate conditioned (heated) areas from unconditioned areas of the residence (livable space)</t>
  </si>
  <si>
    <t>RvaluesReqStandard</t>
  </si>
  <si>
    <t>RValuesReqsMfg</t>
  </si>
  <si>
    <t>ErrPreValue</t>
  </si>
  <si>
    <t>ErrPostValue</t>
  </si>
  <si>
    <t>ErrMsg</t>
  </si>
  <si>
    <t>If Pre R-Value is R-11 to R-19, Post must be R-30 min</t>
  </si>
  <si>
    <t>Instant Rebate (provided on the PUD Registered Trade Ally's invoice) and authorize the PUD to pay the PUD Registered Trade Ally, in my name, the rebate(s) due to me</t>
  </si>
  <si>
    <t>Payment Options</t>
  </si>
  <si>
    <t>Wall</t>
  </si>
  <si>
    <r>
      <t>Area (ft</t>
    </r>
    <r>
      <rPr>
        <b/>
        <vertAlign val="superscript"/>
        <sz val="10"/>
        <color theme="0"/>
        <rFont val="Lato"/>
        <family val="2"/>
      </rPr>
      <t>2</t>
    </r>
    <r>
      <rPr>
        <b/>
        <sz val="10"/>
        <color theme="0"/>
        <rFont val="Lato"/>
        <family val="2"/>
      </rPr>
      <t>) or Length (ft) of Insulation</t>
    </r>
  </si>
  <si>
    <r>
      <t>Rebate per unit (ft</t>
    </r>
    <r>
      <rPr>
        <vertAlign val="superscript"/>
        <sz val="10"/>
        <color theme="0"/>
        <rFont val="Lato"/>
        <family val="2"/>
      </rPr>
      <t>2</t>
    </r>
    <r>
      <rPr>
        <b/>
        <sz val="10"/>
        <color theme="0"/>
        <rFont val="Lato"/>
        <family val="2"/>
      </rPr>
      <t xml:space="preserve"> or ft)</t>
    </r>
  </si>
  <si>
    <t>Post R-Value must be at least  R-</t>
  </si>
  <si>
    <t>Insulation</t>
  </si>
  <si>
    <t>V</t>
  </si>
  <si>
    <t>Lake Stevens Multiplier</t>
  </si>
  <si>
    <t xml:space="preserve">    </t>
  </si>
  <si>
    <t>=IF(City="lake stevens",1.25,1)</t>
  </si>
  <si>
    <t xml:space="preserve">May 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</si>
</sst>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lt;=9999999]###\-####;\(###\)\ ###\-####"/>
    <numFmt numFmtId="165" formatCode="&quot;$&quot;#,##0.00"/>
    <numFmt numFmtId="166" formatCode="0.0"/>
    <numFmt numFmtId="167" formatCode="&quot;R-&quot;##0"/>
  </numFmts>
  <fonts count="68"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color theme="1"/>
      <name val="Verdana"/>
      <family val="2"/>
    </font>
    <font>
      <sz val="10"/>
      <name val="Verdana"/>
      <family val="2"/>
    </font>
    <font>
      <u/>
      <sz val="10"/>
      <color indexed="12"/>
      <name val="Helv"/>
    </font>
    <font>
      <sz val="8"/>
      <color rgb="FF000000"/>
      <name val="Segoe UI"/>
      <family val="2"/>
    </font>
    <font>
      <b/>
      <sz val="11"/>
      <color theme="0"/>
      <name val="Verdana"/>
      <family val="2"/>
    </font>
    <font>
      <sz val="9"/>
      <color indexed="81"/>
      <name val="Tahoma"/>
      <family val="2"/>
    </font>
    <font>
      <b/>
      <sz val="10"/>
      <color rgb="FF027157"/>
      <name val="Lato"/>
      <family val="2"/>
    </font>
    <font>
      <b/>
      <sz val="10"/>
      <color rgb="FF00576E"/>
      <name val="Lato"/>
      <family val="2"/>
    </font>
    <font>
      <sz val="11"/>
      <color theme="0"/>
      <name val="Lato"/>
      <family val="2"/>
    </font>
    <font>
      <sz val="11"/>
      <name val="Lato"/>
      <family val="2"/>
    </font>
    <font>
      <b/>
      <sz val="14"/>
      <color rgb="FF009E77"/>
      <name val="Lato"/>
      <family val="2"/>
    </font>
    <font>
      <u/>
      <sz val="10"/>
      <color indexed="12"/>
      <name val="Lato"/>
      <family val="2"/>
    </font>
    <font>
      <b/>
      <sz val="24"/>
      <color rgb="FF009E77"/>
      <name val="Lato Black"/>
      <family val="2"/>
    </font>
    <font>
      <b/>
      <sz val="24"/>
      <color rgb="FF009E77"/>
      <name val="Lato"/>
      <family val="2"/>
    </font>
    <font>
      <b/>
      <sz val="12"/>
      <color rgb="FF009E77"/>
      <name val="Lato Black"/>
      <family val="2"/>
    </font>
    <font>
      <sz val="11"/>
      <color theme="1"/>
      <name val="Lato"/>
      <family val="2"/>
    </font>
    <font>
      <sz val="11"/>
      <color theme="2" tint="-0.249977111117893"/>
      <name val="Lato"/>
      <family val="2"/>
    </font>
    <font>
      <strike/>
      <sz val="11"/>
      <color rgb="FFFF0000"/>
      <name val="Lato"/>
      <family val="2"/>
    </font>
    <font>
      <strike/>
      <sz val="11"/>
      <color theme="0"/>
      <name val="Lato"/>
      <family val="2"/>
    </font>
    <font>
      <strike/>
      <sz val="11"/>
      <color theme="5" tint="0.59999389629810485"/>
      <name val="Lato"/>
      <family val="2"/>
    </font>
    <font>
      <sz val="11"/>
      <color theme="5" tint="0.59999389629810485"/>
      <name val="Lato"/>
      <family val="2"/>
    </font>
    <font>
      <b/>
      <sz val="11"/>
      <color rgb="FF00B050"/>
      <name val="Lato"/>
      <family val="2"/>
    </font>
    <font>
      <b/>
      <u/>
      <sz val="11"/>
      <color rgb="FF00B050"/>
      <name val="Lato"/>
      <family val="2"/>
    </font>
    <font>
      <sz val="10"/>
      <color theme="1"/>
      <name val="Lato"/>
      <family val="2"/>
    </font>
    <font>
      <b/>
      <sz val="8"/>
      <color rgb="FF00B050"/>
      <name val="Lato"/>
      <family val="2"/>
    </font>
    <font>
      <b/>
      <sz val="9"/>
      <color rgb="FF406C57"/>
      <name val="Lato"/>
      <family val="2"/>
    </font>
    <font>
      <b/>
      <sz val="10"/>
      <name val="Lato"/>
      <family val="2"/>
    </font>
    <font>
      <b/>
      <sz val="11"/>
      <color rgb="FF027157"/>
      <name val="Lato"/>
      <family val="2"/>
    </font>
    <font>
      <sz val="8"/>
      <color theme="1"/>
      <name val="Lato"/>
      <family val="2"/>
    </font>
    <font>
      <sz val="10"/>
      <color rgb="FF027157"/>
      <name val="Lato"/>
      <family val="2"/>
    </font>
    <font>
      <b/>
      <sz val="10"/>
      <color rgb="FF406C57"/>
      <name val="Lato"/>
      <family val="2"/>
    </font>
    <font>
      <b/>
      <sz val="10"/>
      <color theme="0"/>
      <name val="Lato"/>
      <family val="2"/>
    </font>
    <font>
      <b/>
      <i/>
      <sz val="10.5"/>
      <color theme="1" tint="0.34998626667073579"/>
      <name val="Lato"/>
      <family val="2"/>
    </font>
    <font>
      <b/>
      <sz val="10.5"/>
      <color rgb="FF027157"/>
      <name val="Lato"/>
      <family val="2"/>
    </font>
    <font>
      <i/>
      <sz val="9"/>
      <color theme="5" tint="-0.249977111117893"/>
      <name val="Lato"/>
      <family val="2"/>
    </font>
    <font>
      <sz val="10"/>
      <color theme="0"/>
      <name val="Lato"/>
      <family val="2"/>
    </font>
    <font>
      <sz val="8.5"/>
      <name val="Lato"/>
      <family val="2"/>
    </font>
    <font>
      <sz val="10"/>
      <name val="Lato"/>
      <family val="2"/>
    </font>
    <font>
      <i/>
      <sz val="9"/>
      <color rgb="FF027157"/>
      <name val="Lato"/>
      <family val="2"/>
    </font>
    <font>
      <b/>
      <i/>
      <sz val="10.5"/>
      <color rgb="FF00586C"/>
      <name val="Lato"/>
      <family val="2"/>
    </font>
    <font>
      <b/>
      <sz val="11"/>
      <color rgb="FF406C57"/>
      <name val="Lato"/>
      <family val="2"/>
    </font>
    <font>
      <sz val="9"/>
      <color theme="1"/>
      <name val="Lato"/>
      <family val="2"/>
    </font>
    <font>
      <b/>
      <sz val="9"/>
      <color rgb="FFFF0000"/>
      <name val="Lato"/>
      <family val="2"/>
    </font>
    <font>
      <sz val="8.5"/>
      <color theme="1"/>
      <name val="Lato"/>
      <family val="2"/>
    </font>
    <font>
      <i/>
      <sz val="9"/>
      <color rgb="FFC00000"/>
      <name val="Lato"/>
      <family val="2"/>
    </font>
    <font>
      <b/>
      <sz val="11"/>
      <color theme="8" tint="-0.499984740745262"/>
      <name val="Lato"/>
      <family val="2"/>
    </font>
    <font>
      <sz val="9"/>
      <color rgb="FF027157"/>
      <name val="Lato"/>
      <family val="2"/>
    </font>
    <font>
      <sz val="9"/>
      <color theme="0"/>
      <name val="Lato"/>
      <family val="2"/>
    </font>
    <font>
      <sz val="12"/>
      <color rgb="FF027157"/>
      <name val="Lato"/>
      <family val="2"/>
    </font>
    <font>
      <sz val="12"/>
      <color theme="5" tint="-0.249977111117893"/>
      <name val="Lato"/>
      <family val="2"/>
    </font>
    <font>
      <sz val="11"/>
      <color rgb="FFFF0000"/>
      <name val="Lato"/>
      <family val="2"/>
    </font>
    <font>
      <b/>
      <u/>
      <sz val="10"/>
      <color rgb="FF002060"/>
      <name val="Lato"/>
      <family val="2"/>
    </font>
    <font>
      <b/>
      <sz val="11"/>
      <color theme="1"/>
      <name val="Lato"/>
      <family val="2"/>
    </font>
    <font>
      <sz val="10"/>
      <color rgb="FFFF0000"/>
      <name val="Lato"/>
      <family val="2"/>
    </font>
    <font>
      <b/>
      <vertAlign val="superscript"/>
      <sz val="10"/>
      <color theme="0"/>
      <name val="Lato"/>
      <family val="2"/>
    </font>
    <font>
      <vertAlign val="superscript"/>
      <sz val="10"/>
      <color theme="0"/>
      <name val="Lato"/>
      <family val="2"/>
    </font>
    <font>
      <sz val="11"/>
      <color rgb="FF406C57"/>
      <name val="Lato"/>
      <family val="2"/>
    </font>
    <font>
      <sz val="10"/>
      <color rgb="FF406C57"/>
      <name val="Lato"/>
      <family val="2"/>
    </font>
    <font>
      <b/>
      <sz val="11"/>
      <color theme="1"/>
      <name val="Arial"/>
      <family val="2"/>
    </font>
    <font>
      <sz val="9"/>
      <name val="Lato"/>
      <family val="2"/>
    </font>
    <font>
      <sz val="8"/>
      <name val="Lato"/>
      <family val="2"/>
    </font>
    <font>
      <strike/>
      <sz val="11"/>
      <name val="Lato"/>
      <family val="2"/>
    </font>
    <font>
      <sz val="11"/>
      <color theme="0" tint="-0.499984740745262"/>
      <name val="Lato"/>
      <family val="2"/>
    </font>
  </fonts>
  <fills count="12">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theme="0"/>
        <bgColor auto="1"/>
      </patternFill>
    </fill>
    <fill>
      <patternFill patternType="solid">
        <fgColor theme="0" tint="-0.499984740745262"/>
        <bgColor indexed="64"/>
      </patternFill>
    </fill>
    <fill>
      <patternFill patternType="solid">
        <fgColor rgb="FF808080"/>
        <bgColor indexed="64"/>
      </patternFill>
    </fill>
    <fill>
      <patternFill patternType="solid">
        <fgColor rgb="FFF0F2E9"/>
        <bgColor auto="1"/>
      </patternFill>
    </fill>
    <fill>
      <patternFill patternType="solid">
        <fgColor rgb="FFF0F2E9"/>
        <bgColor indexed="64"/>
      </patternFill>
    </fill>
    <fill>
      <patternFill patternType="solid">
        <fgColor rgb="FFFFFFFF"/>
        <bgColor auto="1"/>
      </patternFill>
    </fill>
    <fill>
      <patternFill patternType="solid">
        <fgColor rgb="FF009E77"/>
        <bgColor indexed="64"/>
      </patternFill>
    </fill>
    <fill>
      <patternFill patternType="solid">
        <fgColor rgb="FFFFFF00"/>
        <bgColor indexed="64"/>
      </patternFill>
    </fill>
  </fills>
  <borders count="63">
    <border>
      <left/>
      <right/>
      <top/>
      <bottom/>
      <diagonal/>
    </border>
    <border>
      <left/>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hair">
        <color theme="1" tint="0.499984740745262"/>
      </bottom>
      <diagonal/>
    </border>
    <border>
      <left style="thin">
        <color theme="1" tint="0.499984740745262"/>
      </left>
      <right style="thin">
        <color theme="1" tint="0.499984740745262"/>
      </right>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theme="1" tint="0.499984740745262"/>
      </left>
      <right/>
      <top style="hair">
        <color theme="1" tint="0.499984740745262"/>
      </top>
      <bottom/>
      <diagonal/>
    </border>
    <border>
      <left style="thin">
        <color theme="1" tint="0.499984740745262"/>
      </left>
      <right/>
      <top/>
      <bottom/>
      <diagonal/>
    </border>
    <border>
      <left/>
      <right style="thin">
        <color theme="0" tint="-0.499984740745262"/>
      </right>
      <top/>
      <bottom/>
      <diagonal/>
    </border>
    <border>
      <left/>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64"/>
      </right>
      <top style="thin">
        <color indexed="64"/>
      </top>
      <bottom style="thin">
        <color indexed="64"/>
      </bottom>
      <diagonal/>
    </border>
    <border>
      <left style="thin">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right style="thin">
        <color theme="1" tint="0.499984740745262"/>
      </right>
      <top style="hair">
        <color theme="0" tint="-0.499984740745262"/>
      </top>
      <bottom style="thin">
        <color theme="0" tint="-0.49998474074526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diagonal/>
    </border>
    <border>
      <left style="thin">
        <color rgb="FF7A9586"/>
      </left>
      <right style="thin">
        <color rgb="FF7A9586"/>
      </right>
      <top style="thin">
        <color rgb="FF7A9586"/>
      </top>
      <bottom style="thin">
        <color rgb="FF7A9586"/>
      </bottom>
      <diagonal/>
    </border>
    <border>
      <left style="thin">
        <color rgb="FF7A9586"/>
      </left>
      <right style="thin">
        <color rgb="FF7A9586"/>
      </right>
      <top style="thin">
        <color rgb="FF7A9586"/>
      </top>
      <bottom style="thick">
        <color rgb="FF7A9586"/>
      </bottom>
      <diagonal/>
    </border>
    <border>
      <left/>
      <right style="thin">
        <color rgb="FF7A9586"/>
      </right>
      <top style="thin">
        <color rgb="FF7A9586"/>
      </top>
      <bottom/>
      <diagonal/>
    </border>
    <border>
      <left/>
      <right/>
      <top style="thin">
        <color rgb="FF7A9586"/>
      </top>
      <bottom/>
      <diagonal/>
    </border>
    <border>
      <left style="thin">
        <color rgb="FF7A9586"/>
      </left>
      <right/>
      <top style="thin">
        <color rgb="FF7A9586"/>
      </top>
      <bottom/>
      <diagonal/>
    </border>
    <border>
      <left style="thin">
        <color theme="1" tint="0.499984740745262"/>
      </left>
      <right style="medium">
        <color theme="0"/>
      </right>
      <top style="thin">
        <color theme="1" tint="0.499984740745262"/>
      </top>
      <bottom style="thin">
        <color theme="1" tint="0.499984740745262"/>
      </bottom>
      <diagonal/>
    </border>
    <border>
      <left/>
      <right style="thin">
        <color rgb="FF808080"/>
      </right>
      <top style="thin">
        <color rgb="FF808080"/>
      </top>
      <bottom/>
      <diagonal/>
    </border>
    <border>
      <left/>
      <right/>
      <top style="thin">
        <color rgb="FF808080"/>
      </top>
      <bottom/>
      <diagonal/>
    </border>
    <border>
      <left style="thin">
        <color rgb="FF808080"/>
      </left>
      <right/>
      <top style="thin">
        <color rgb="FF808080"/>
      </top>
      <bottom/>
      <diagonal/>
    </border>
    <border>
      <left style="thin">
        <color rgb="FF7A9586"/>
      </left>
      <right style="thin">
        <color rgb="FF7A9586"/>
      </right>
      <top style="hair">
        <color rgb="FF7A9586"/>
      </top>
      <bottom style="thin">
        <color rgb="FF7A9586"/>
      </bottom>
      <diagonal/>
    </border>
    <border>
      <left/>
      <right style="thin">
        <color theme="1" tint="0.499984740745262"/>
      </right>
      <top style="hair">
        <color theme="1" tint="0.499984740745262"/>
      </top>
      <bottom style="thin">
        <color theme="1" tint="0.499984740745262"/>
      </bottom>
      <diagonal/>
    </border>
    <border>
      <left style="thin">
        <color theme="1" tint="0.499984740745262"/>
      </left>
      <right/>
      <top style="hair">
        <color theme="1" tint="0.499984740745262"/>
      </top>
      <bottom style="thin">
        <color theme="1" tint="0.499984740745262"/>
      </bottom>
      <diagonal/>
    </border>
    <border>
      <left style="thin">
        <color theme="1" tint="0.499984740745262"/>
      </left>
      <right/>
      <top style="thin">
        <color theme="1" tint="0.499984740745262"/>
      </top>
      <bottom style="hair">
        <color theme="1" tint="0.499984740745262"/>
      </bottom>
      <diagonal/>
    </border>
    <border>
      <left/>
      <right style="thin">
        <color theme="1" tint="0.499984740745262"/>
      </right>
      <top/>
      <bottom style="hair">
        <color theme="1" tint="0.499984740745262"/>
      </bottom>
      <diagonal/>
    </border>
    <border>
      <left style="thin">
        <color theme="0" tint="-0.499984740745262"/>
      </left>
      <right/>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thin">
        <color theme="0"/>
      </left>
      <right style="thin">
        <color rgb="FF009E77"/>
      </right>
      <top style="thin">
        <color rgb="FF009E77"/>
      </top>
      <bottom style="thin">
        <color rgb="FF009E77"/>
      </bottom>
      <diagonal/>
    </border>
    <border>
      <left style="thin">
        <color theme="0"/>
      </left>
      <right style="thin">
        <color theme="0"/>
      </right>
      <top style="thin">
        <color rgb="FF009E77"/>
      </top>
      <bottom style="thin">
        <color rgb="FF009E77"/>
      </bottom>
      <diagonal/>
    </border>
    <border>
      <left style="thin">
        <color rgb="FF009E77"/>
      </left>
      <right style="thin">
        <color theme="0"/>
      </right>
      <top style="thin">
        <color rgb="FF009E77"/>
      </top>
      <bottom style="thin">
        <color rgb="FF009E77"/>
      </bottom>
      <diagonal/>
    </border>
    <border>
      <left/>
      <right/>
      <top/>
      <bottom style="thick">
        <color theme="1" tint="0.499984740745262"/>
      </bottom>
      <diagonal/>
    </border>
    <border>
      <left/>
      <right style="thin">
        <color rgb="FF7A9586"/>
      </right>
      <top style="thin">
        <color rgb="FF7A9586"/>
      </top>
      <bottom style="thick">
        <color rgb="FF7A9586"/>
      </bottom>
      <diagonal/>
    </border>
    <border>
      <left style="thin">
        <color rgb="FF7A9586"/>
      </left>
      <right/>
      <top style="thin">
        <color rgb="FF7A9586"/>
      </top>
      <bottom style="thick">
        <color rgb="FF7A9586"/>
      </bottom>
      <diagonal/>
    </border>
    <border>
      <left/>
      <right/>
      <top style="thin">
        <color rgb="FF7A9586"/>
      </top>
      <bottom style="thick">
        <color rgb="FF7A9586"/>
      </bottom>
      <diagonal/>
    </border>
    <border>
      <left/>
      <right/>
      <top style="thick">
        <color rgb="FF7A9586"/>
      </top>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theme="0" tint="-0.499984740745262"/>
      </right>
      <top/>
      <bottom style="hair">
        <color theme="1" tint="0.499984740745262"/>
      </bottom>
      <diagonal/>
    </border>
    <border>
      <left/>
      <right style="thin">
        <color theme="0" tint="-0.499984740745262"/>
      </right>
      <top style="hair">
        <color theme="1" tint="0.499984740745262"/>
      </top>
      <bottom style="thin">
        <color theme="1" tint="0.499984740745262"/>
      </bottom>
      <diagonal/>
    </border>
    <border>
      <left style="thin">
        <color theme="0" tint="-0.499984740745262"/>
      </left>
      <right style="thin">
        <color theme="0" tint="-0.499984740745262"/>
      </right>
      <top style="hair">
        <color theme="1" tint="0.499984740745262"/>
      </top>
      <bottom style="thin">
        <color theme="2" tint="-0.499984740745262"/>
      </bottom>
      <diagonal/>
    </border>
    <border>
      <left style="thin">
        <color theme="0"/>
      </left>
      <right/>
      <top/>
      <bottom/>
      <diagonal/>
    </border>
    <border>
      <left/>
      <right style="thin">
        <color theme="0"/>
      </right>
      <top/>
      <bottom/>
      <diagonal/>
    </border>
    <border>
      <left style="thin">
        <color theme="0" tint="-0.499984740745262"/>
      </left>
      <right style="thin">
        <color theme="1" tint="0.499984740745262"/>
      </right>
      <top style="hair">
        <color theme="1" tint="0.499984740745262"/>
      </top>
      <bottom style="thin">
        <color theme="2" tint="-0.499984740745262"/>
      </bottom>
      <diagonal/>
    </border>
    <border>
      <left/>
      <right/>
      <top style="thick">
        <color theme="1" tint="0.499984740745262"/>
      </top>
      <bottom/>
      <diagonal/>
    </border>
    <border>
      <left style="thin">
        <color theme="1" tint="0.499984740745262"/>
      </left>
      <right style="thin">
        <color theme="1" tint="0.499984740745262"/>
      </right>
      <top style="hair">
        <color theme="1" tint="0.499984740745262"/>
      </top>
      <bottom style="thin">
        <color theme="2" tint="-0.499984740745262"/>
      </bottom>
      <diagonal/>
    </border>
    <border>
      <left/>
      <right/>
      <top style="thick">
        <color rgb="FF7A9586"/>
      </top>
      <bottom style="thin">
        <color rgb="FF7A9586"/>
      </bottom>
      <diagonal/>
    </border>
    <border>
      <left style="thin">
        <color rgb="FF808080"/>
      </left>
      <right/>
      <top/>
      <bottom style="thin">
        <color theme="2" tint="-0.499984740745262"/>
      </bottom>
      <diagonal/>
    </border>
    <border>
      <left/>
      <right/>
      <top/>
      <bottom style="thin">
        <color theme="2" tint="-0.499984740745262"/>
      </bottom>
      <diagonal/>
    </border>
    <border>
      <left/>
      <right style="thin">
        <color rgb="FF808080"/>
      </right>
      <top/>
      <bottom style="thin">
        <color theme="2" tint="-0.499984740745262"/>
      </bottom>
      <diagonal/>
    </border>
    <border>
      <left/>
      <right/>
      <top/>
      <bottom style="thin">
        <color indexed="64"/>
      </bottom>
      <diagonal/>
    </border>
  </borders>
  <cellStyleXfs count="17">
    <xf numFmtId="0" fontId="0" fillId="0" borderId="0"/>
    <xf numFmtId="43" fontId="4" fillId="0" borderId="0" applyFont="0" applyFill="0" applyBorder="0" applyAlignment="0" applyProtection="0"/>
    <xf numFmtId="44" fontId="4" fillId="0" borderId="0" applyFont="0" applyFill="0" applyBorder="0" applyAlignment="0" applyProtection="0"/>
    <xf numFmtId="0" fontId="7" fillId="0" borderId="0" applyNumberFormat="0" applyFill="0" applyBorder="0" applyAlignment="0" applyProtection="0">
      <alignment vertical="top"/>
      <protection locked="0"/>
    </xf>
    <xf numFmtId="0" fontId="3" fillId="0" borderId="0"/>
    <xf numFmtId="0" fontId="2" fillId="0" borderId="0"/>
    <xf numFmtId="0" fontId="1" fillId="0" borderId="0"/>
    <xf numFmtId="0" fontId="15" fillId="0" borderId="0">
      <alignment horizontal="left" vertical="center"/>
    </xf>
    <xf numFmtId="0" fontId="17" fillId="0" borderId="0" applyNumberFormat="0" applyAlignment="0">
      <alignment horizontal="left"/>
    </xf>
    <xf numFmtId="0" fontId="19" fillId="7" borderId="23">
      <alignment horizontal="center" vertical="center"/>
      <protection hidden="1"/>
    </xf>
    <xf numFmtId="0" fontId="30" fillId="8" borderId="0" applyNumberFormat="0">
      <alignment horizontal="left" vertical="center"/>
      <protection hidden="1"/>
    </xf>
    <xf numFmtId="165" fontId="32" fillId="9" borderId="24" applyNumberFormat="0">
      <alignment horizontal="center" vertical="center" shrinkToFit="1"/>
      <protection locked="0"/>
    </xf>
    <xf numFmtId="0" fontId="36" fillId="10" borderId="28" applyBorder="0" applyAlignment="0">
      <alignment horizontal="center" vertical="center" wrapText="1"/>
      <protection hidden="1"/>
    </xf>
    <xf numFmtId="0" fontId="45" fillId="0" borderId="0" applyBorder="0">
      <alignment horizontal="left"/>
      <protection hidden="1"/>
    </xf>
    <xf numFmtId="3" fontId="32" fillId="7" borderId="32" applyNumberFormat="0" applyBorder="0">
      <alignment horizontal="center" vertical="center"/>
    </xf>
    <xf numFmtId="0" fontId="32" fillId="9" borderId="35" applyNumberFormat="0" applyBorder="0" applyAlignment="0">
      <alignment horizontal="left" vertical="center" indent="1" shrinkToFit="1"/>
      <protection locked="0"/>
    </xf>
    <xf numFmtId="0" fontId="1" fillId="0" borderId="0"/>
  </cellStyleXfs>
  <cellXfs count="253">
    <xf numFmtId="0" fontId="0" fillId="0" borderId="0" xfId="0"/>
    <xf numFmtId="0" fontId="1" fillId="6" borderId="0" xfId="6" applyFill="1"/>
    <xf numFmtId="0" fontId="1" fillId="3" borderId="0" xfId="6" applyFill="1"/>
    <xf numFmtId="0" fontId="5" fillId="3" borderId="0" xfId="6" applyFont="1" applyFill="1" applyAlignment="1">
      <alignment horizontal="center"/>
    </xf>
    <xf numFmtId="0" fontId="5" fillId="3" borderId="0" xfId="6" applyFont="1" applyFill="1"/>
    <xf numFmtId="0" fontId="5" fillId="6" borderId="0" xfId="6" applyFont="1" applyFill="1"/>
    <xf numFmtId="0" fontId="6" fillId="6" borderId="0" xfId="6" applyFont="1" applyFill="1" applyAlignment="1" applyProtection="1">
      <alignment vertical="center"/>
      <protection hidden="1"/>
    </xf>
    <xf numFmtId="0" fontId="9" fillId="6" borderId="0" xfId="6" applyFont="1" applyFill="1" applyAlignment="1" applyProtection="1">
      <alignment vertical="center"/>
      <protection hidden="1"/>
    </xf>
    <xf numFmtId="0" fontId="6" fillId="3" borderId="0" xfId="6" applyFont="1" applyFill="1" applyAlignment="1" applyProtection="1">
      <alignment vertical="center"/>
      <protection hidden="1"/>
    </xf>
    <xf numFmtId="0" fontId="13" fillId="0" borderId="0" xfId="0" applyFont="1" applyAlignment="1" applyProtection="1">
      <alignment vertical="center"/>
      <protection hidden="1"/>
    </xf>
    <xf numFmtId="0" fontId="14" fillId="2" borderId="0" xfId="0" applyFont="1" applyFill="1" applyAlignment="1" applyProtection="1">
      <alignment vertical="center"/>
      <protection hidden="1"/>
    </xf>
    <xf numFmtId="0" fontId="14" fillId="0" borderId="0" xfId="0" applyFont="1" applyAlignment="1" applyProtection="1">
      <alignment vertical="center"/>
      <protection hidden="1"/>
    </xf>
    <xf numFmtId="0" fontId="14" fillId="0" borderId="0" xfId="0" applyFont="1" applyAlignment="1" applyProtection="1">
      <alignment horizontal="left" vertical="center" indent="1"/>
      <protection hidden="1"/>
    </xf>
    <xf numFmtId="0" fontId="15" fillId="0" borderId="0" xfId="7" applyAlignment="1">
      <alignment horizontal="left" vertical="center" indent="1"/>
    </xf>
    <xf numFmtId="0" fontId="16" fillId="0" borderId="0" xfId="3" applyFont="1" applyFill="1" applyBorder="1" applyAlignment="1" applyProtection="1">
      <alignment horizontal="center" vertical="center"/>
      <protection hidden="1"/>
    </xf>
    <xf numFmtId="0" fontId="20" fillId="2" borderId="0" xfId="0" applyFont="1" applyFill="1" applyProtection="1">
      <protection hidden="1"/>
    </xf>
    <xf numFmtId="0" fontId="20" fillId="0" borderId="0" xfId="0" applyFont="1" applyProtection="1">
      <protection hidden="1"/>
    </xf>
    <xf numFmtId="0" fontId="13" fillId="2" borderId="0" xfId="0" applyFont="1" applyFill="1" applyProtection="1">
      <protection hidden="1"/>
    </xf>
    <xf numFmtId="0" fontId="21" fillId="2" borderId="0" xfId="0" applyFont="1" applyFill="1" applyProtection="1">
      <protection hidden="1"/>
    </xf>
    <xf numFmtId="0" fontId="22" fillId="2" borderId="0" xfId="0" applyFont="1" applyFill="1" applyProtection="1">
      <protection hidden="1"/>
    </xf>
    <xf numFmtId="0" fontId="23" fillId="2" borderId="0" xfId="0" applyFont="1" applyFill="1" applyProtection="1">
      <protection hidden="1"/>
    </xf>
    <xf numFmtId="0" fontId="24" fillId="2" borderId="0" xfId="0" applyFont="1" applyFill="1" applyProtection="1">
      <protection hidden="1"/>
    </xf>
    <xf numFmtId="0" fontId="25" fillId="2" borderId="0" xfId="0" applyFont="1" applyFill="1" applyProtection="1">
      <protection hidden="1"/>
    </xf>
    <xf numFmtId="0" fontId="20" fillId="5" borderId="0" xfId="0" applyFont="1" applyFill="1" applyProtection="1">
      <protection hidden="1"/>
    </xf>
    <xf numFmtId="0" fontId="20" fillId="2" borderId="0" xfId="0" applyFont="1" applyFill="1" applyAlignment="1" applyProtection="1">
      <alignment horizontal="left"/>
      <protection hidden="1"/>
    </xf>
    <xf numFmtId="0" fontId="13" fillId="2" borderId="0" xfId="0" applyFont="1" applyFill="1" applyAlignment="1" applyProtection="1">
      <alignment horizontal="left"/>
      <protection hidden="1"/>
    </xf>
    <xf numFmtId="0" fontId="20" fillId="2" borderId="0" xfId="0" applyFont="1" applyFill="1" applyAlignment="1" applyProtection="1">
      <alignment horizontal="left" vertical="center"/>
      <protection hidden="1"/>
    </xf>
    <xf numFmtId="0" fontId="20" fillId="5" borderId="0" xfId="0" applyFont="1" applyFill="1" applyAlignment="1" applyProtection="1">
      <alignment horizontal="left" vertical="center"/>
      <protection hidden="1"/>
    </xf>
    <xf numFmtId="0" fontId="13" fillId="2" borderId="0" xfId="0" applyFont="1" applyFill="1" applyAlignment="1" applyProtection="1">
      <alignment horizontal="left" vertical="center"/>
      <protection hidden="1"/>
    </xf>
    <xf numFmtId="0" fontId="13" fillId="5" borderId="0" xfId="0" applyFont="1" applyFill="1" applyAlignment="1" applyProtection="1">
      <alignment horizontal="left" vertical="center"/>
      <protection hidden="1"/>
    </xf>
    <xf numFmtId="0" fontId="13" fillId="0" borderId="0" xfId="0" applyFont="1" applyAlignment="1" applyProtection="1">
      <alignment horizontal="left" vertical="center"/>
      <protection hidden="1"/>
    </xf>
    <xf numFmtId="0" fontId="27" fillId="0" borderId="0" xfId="3" applyFont="1" applyFill="1" applyBorder="1" applyAlignment="1" applyProtection="1">
      <alignment vertical="center"/>
      <protection hidden="1"/>
    </xf>
    <xf numFmtId="0" fontId="13" fillId="0" borderId="0" xfId="0" applyFont="1" applyProtection="1">
      <protection hidden="1"/>
    </xf>
    <xf numFmtId="0" fontId="28" fillId="5" borderId="0" xfId="0" applyFont="1" applyFill="1" applyProtection="1">
      <protection hidden="1"/>
    </xf>
    <xf numFmtId="0" fontId="30" fillId="8" borderId="0" xfId="10">
      <alignment horizontal="left" vertical="center"/>
      <protection hidden="1"/>
    </xf>
    <xf numFmtId="0" fontId="29" fillId="5" borderId="0" xfId="0" applyFont="1" applyFill="1" applyProtection="1">
      <protection hidden="1"/>
    </xf>
    <xf numFmtId="0" fontId="31" fillId="5" borderId="0" xfId="0" applyFont="1" applyFill="1" applyAlignment="1" applyProtection="1">
      <alignment vertical="center"/>
      <protection hidden="1"/>
    </xf>
    <xf numFmtId="14" fontId="32" fillId="9" borderId="24" xfId="11" applyNumberFormat="1">
      <alignment horizontal="center" vertical="center" shrinkToFit="1"/>
      <protection locked="0"/>
    </xf>
    <xf numFmtId="0" fontId="30" fillId="8" borderId="0" xfId="10" applyAlignment="1">
      <alignment horizontal="right" vertical="center"/>
      <protection hidden="1"/>
    </xf>
    <xf numFmtId="0" fontId="33" fillId="5" borderId="0" xfId="0" applyFont="1" applyFill="1" applyAlignment="1" applyProtection="1">
      <alignment vertical="top" wrapText="1"/>
      <protection hidden="1"/>
    </xf>
    <xf numFmtId="0" fontId="33" fillId="5" borderId="0" xfId="0" applyFont="1" applyFill="1" applyAlignment="1" applyProtection="1">
      <alignment vertical="center" wrapText="1"/>
      <protection hidden="1"/>
    </xf>
    <xf numFmtId="0" fontId="36" fillId="10" borderId="0" xfId="12" applyBorder="1" applyAlignment="1">
      <protection hidden="1"/>
    </xf>
    <xf numFmtId="0" fontId="28" fillId="0" borderId="0" xfId="0" applyFont="1"/>
    <xf numFmtId="0" fontId="37" fillId="0" borderId="0" xfId="0" applyFont="1"/>
    <xf numFmtId="0" fontId="38" fillId="0" borderId="0" xfId="0" applyFont="1"/>
    <xf numFmtId="0" fontId="28" fillId="2" borderId="0" xfId="0" applyFont="1" applyFill="1" applyProtection="1">
      <protection hidden="1"/>
    </xf>
    <xf numFmtId="0" fontId="40" fillId="0" borderId="0" xfId="0" applyFont="1" applyProtection="1">
      <protection hidden="1"/>
    </xf>
    <xf numFmtId="0" fontId="32" fillId="9" borderId="24" xfId="11" applyNumberFormat="1">
      <alignment horizontal="center" vertical="center" shrinkToFit="1"/>
      <protection locked="0"/>
    </xf>
    <xf numFmtId="0" fontId="20" fillId="2" borderId="0" xfId="0" applyFont="1" applyFill="1" applyAlignment="1" applyProtection="1">
      <alignment vertical="center"/>
      <protection hidden="1"/>
    </xf>
    <xf numFmtId="0" fontId="43" fillId="0" borderId="0" xfId="0" applyFont="1" applyAlignment="1" applyProtection="1">
      <alignment horizontal="right" vertical="center"/>
      <protection hidden="1"/>
    </xf>
    <xf numFmtId="0" fontId="20"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13" applyBorder="1">
      <alignment horizontal="left"/>
      <protection hidden="1"/>
    </xf>
    <xf numFmtId="44" fontId="46" fillId="0" borderId="0" xfId="2" applyFont="1" applyFill="1" applyBorder="1" applyAlignment="1" applyProtection="1">
      <alignment vertical="center"/>
      <protection hidden="1"/>
    </xf>
    <xf numFmtId="1" fontId="46" fillId="3" borderId="0" xfId="1" applyNumberFormat="1" applyFont="1" applyFill="1" applyBorder="1" applyAlignment="1" applyProtection="1">
      <alignment vertical="center"/>
      <protection hidden="1"/>
    </xf>
    <xf numFmtId="0" fontId="36" fillId="10" borderId="39" xfId="12" applyBorder="1" applyAlignment="1">
      <alignment horizontal="center" vertical="center" wrapText="1"/>
      <protection hidden="1"/>
    </xf>
    <xf numFmtId="0" fontId="36" fillId="10" borderId="40" xfId="12" applyBorder="1" applyAlignment="1">
      <alignment horizontal="center" vertical="center" wrapText="1"/>
      <protection hidden="1"/>
    </xf>
    <xf numFmtId="0" fontId="34" fillId="3" borderId="0" xfId="0" applyFont="1" applyFill="1" applyAlignment="1" applyProtection="1">
      <alignment vertical="center" wrapText="1"/>
      <protection hidden="1"/>
    </xf>
    <xf numFmtId="0" fontId="34" fillId="3" borderId="0" xfId="0" applyFont="1" applyFill="1" applyAlignment="1" applyProtection="1">
      <alignment vertical="top" wrapText="1"/>
      <protection hidden="1"/>
    </xf>
    <xf numFmtId="0" fontId="34" fillId="3" borderId="0" xfId="0" applyFont="1" applyFill="1" applyAlignment="1" applyProtection="1">
      <alignment horizontal="left" vertical="top" indent="1"/>
      <protection hidden="1"/>
    </xf>
    <xf numFmtId="0" fontId="34" fillId="0" borderId="0" xfId="0" applyFont="1" applyProtection="1">
      <protection hidden="1"/>
    </xf>
    <xf numFmtId="0" fontId="34" fillId="0" borderId="0" xfId="0" applyFont="1" applyAlignment="1" applyProtection="1">
      <alignment vertical="center"/>
      <protection hidden="1"/>
    </xf>
    <xf numFmtId="0" fontId="34" fillId="0" borderId="0" xfId="0" quotePrefix="1" applyFont="1" applyAlignment="1" applyProtection="1">
      <alignment horizontal="left" vertical="center" indent="3"/>
      <protection hidden="1"/>
    </xf>
    <xf numFmtId="0" fontId="34" fillId="3" borderId="0" xfId="0" applyFont="1" applyFill="1" applyAlignment="1" applyProtection="1">
      <alignment vertical="center"/>
      <protection hidden="1"/>
    </xf>
    <xf numFmtId="0" fontId="34" fillId="3" borderId="0" xfId="0" applyFont="1" applyFill="1" applyAlignment="1" applyProtection="1">
      <alignment horizontal="left" vertical="center" indent="1"/>
      <protection hidden="1"/>
    </xf>
    <xf numFmtId="0" fontId="20" fillId="3" borderId="42" xfId="0" applyFont="1" applyFill="1" applyBorder="1" applyProtection="1">
      <protection hidden="1"/>
    </xf>
    <xf numFmtId="0" fontId="45" fillId="0" borderId="42" xfId="13" applyBorder="1" applyAlignment="1">
      <alignment horizontal="left" indent="1"/>
      <protection hidden="1"/>
    </xf>
    <xf numFmtId="0" fontId="44" fillId="3" borderId="42" xfId="0" applyFont="1" applyFill="1" applyBorder="1" applyProtection="1">
      <protection hidden="1"/>
    </xf>
    <xf numFmtId="0" fontId="45" fillId="0" borderId="42" xfId="13" applyBorder="1">
      <alignment horizontal="left"/>
      <protection hidden="1"/>
    </xf>
    <xf numFmtId="0" fontId="50" fillId="3" borderId="0" xfId="0" applyFont="1" applyFill="1" applyProtection="1">
      <protection hidden="1"/>
    </xf>
    <xf numFmtId="0" fontId="30" fillId="8" borderId="0" xfId="16" applyFont="1" applyFill="1" applyAlignment="1" applyProtection="1">
      <alignment horizontal="left"/>
      <protection hidden="1"/>
    </xf>
    <xf numFmtId="0" fontId="30" fillId="8" borderId="0" xfId="16" applyFont="1" applyFill="1" applyAlignment="1" applyProtection="1">
      <alignment horizontal="left" vertical="center"/>
      <protection hidden="1"/>
    </xf>
    <xf numFmtId="0" fontId="46" fillId="2" borderId="0" xfId="0" applyFont="1" applyFill="1" applyProtection="1">
      <protection hidden="1"/>
    </xf>
    <xf numFmtId="0" fontId="52" fillId="0" borderId="0" xfId="0" applyFont="1" applyProtection="1">
      <protection hidden="1"/>
    </xf>
    <xf numFmtId="0" fontId="30" fillId="8" borderId="0" xfId="16" applyFont="1" applyFill="1" applyAlignment="1" applyProtection="1">
      <alignment horizontal="left" vertical="center" indent="2"/>
      <protection hidden="1"/>
    </xf>
    <xf numFmtId="0" fontId="42" fillId="0" borderId="0" xfId="0" applyFont="1" applyAlignment="1" applyProtection="1">
      <alignment horizontal="right" vertical="center"/>
      <protection hidden="1"/>
    </xf>
    <xf numFmtId="0" fontId="15" fillId="0" borderId="0" xfId="7" applyAlignment="1">
      <alignment vertical="center"/>
    </xf>
    <xf numFmtId="0" fontId="53" fillId="0" borderId="0" xfId="0" applyFont="1" applyAlignment="1" applyProtection="1">
      <alignment vertical="center"/>
      <protection hidden="1"/>
    </xf>
    <xf numFmtId="0" fontId="20" fillId="0" borderId="0" xfId="0" applyFont="1"/>
    <xf numFmtId="0" fontId="42" fillId="0" borderId="0" xfId="0" applyFont="1" applyAlignment="1" applyProtection="1">
      <alignment horizontal="center" vertical="center" wrapText="1" shrinkToFit="1"/>
      <protection hidden="1"/>
    </xf>
    <xf numFmtId="0" fontId="50" fillId="0" borderId="0" xfId="0" applyFont="1" applyAlignment="1" applyProtection="1">
      <alignment vertical="center"/>
      <protection hidden="1"/>
    </xf>
    <xf numFmtId="0" fontId="20" fillId="4" borderId="0" xfId="0" applyFont="1" applyFill="1" applyAlignment="1" applyProtection="1">
      <alignment vertical="center"/>
      <protection hidden="1"/>
    </xf>
    <xf numFmtId="0" fontId="49" fillId="4" borderId="0" xfId="0" applyFont="1" applyFill="1" applyAlignment="1" applyProtection="1">
      <alignment horizontal="right" vertical="center"/>
      <protection hidden="1"/>
    </xf>
    <xf numFmtId="0" fontId="20" fillId="0" borderId="9" xfId="0" applyFont="1" applyBorder="1" applyAlignment="1">
      <alignment horizontal="center" vertical="center" wrapText="1"/>
    </xf>
    <xf numFmtId="0" fontId="13" fillId="0" borderId="12" xfId="0" applyFont="1" applyBorder="1" applyProtection="1">
      <protection hidden="1"/>
    </xf>
    <xf numFmtId="0" fontId="20" fillId="0" borderId="9" xfId="0" applyFont="1" applyBorder="1" applyAlignment="1">
      <alignment horizontal="center" vertical="center"/>
    </xf>
    <xf numFmtId="0" fontId="20" fillId="3" borderId="0" xfId="0" applyFont="1" applyFill="1" applyAlignment="1" applyProtection="1">
      <alignment horizontal="center" vertical="center"/>
      <protection hidden="1"/>
    </xf>
    <xf numFmtId="1" fontId="39" fillId="3" borderId="0" xfId="1" applyNumberFormat="1" applyFont="1" applyFill="1" applyBorder="1" applyAlignment="1" applyProtection="1">
      <alignment horizontal="right" vertical="center"/>
      <protection hidden="1"/>
    </xf>
    <xf numFmtId="0" fontId="28" fillId="0" borderId="21" xfId="0" applyFont="1" applyBorder="1" applyAlignment="1" applyProtection="1">
      <alignment horizontal="center"/>
      <protection hidden="1"/>
    </xf>
    <xf numFmtId="0" fontId="20" fillId="0" borderId="17" xfId="0" applyFont="1" applyBorder="1" applyAlignment="1">
      <alignment horizontal="center" vertical="center" wrapText="1"/>
    </xf>
    <xf numFmtId="0" fontId="20"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0" fillId="5" borderId="0" xfId="0" applyFont="1" applyFill="1" applyAlignment="1" applyProtection="1">
      <alignment horizontal="left"/>
      <protection hidden="1"/>
    </xf>
    <xf numFmtId="0" fontId="25" fillId="5" borderId="0" xfId="0" applyFont="1" applyFill="1" applyProtection="1">
      <protection hidden="1"/>
    </xf>
    <xf numFmtId="0" fontId="22" fillId="5" borderId="0" xfId="0" applyFont="1" applyFill="1" applyProtection="1">
      <protection hidden="1"/>
    </xf>
    <xf numFmtId="0" fontId="24" fillId="5" borderId="0" xfId="0" applyFont="1" applyFill="1" applyProtection="1">
      <protection hidden="1"/>
    </xf>
    <xf numFmtId="0" fontId="21" fillId="5" borderId="0" xfId="0" applyFont="1" applyFill="1" applyProtection="1">
      <protection hidden="1"/>
    </xf>
    <xf numFmtId="0" fontId="54" fillId="0" borderId="0" xfId="0" applyFont="1" applyAlignment="1" applyProtection="1">
      <alignment vertical="center"/>
      <protection hidden="1"/>
    </xf>
    <xf numFmtId="0" fontId="28" fillId="3" borderId="0" xfId="0" applyFont="1" applyFill="1" applyAlignment="1" applyProtection="1">
      <alignment horizontal="left" vertical="top" wrapText="1"/>
      <protection hidden="1"/>
    </xf>
    <xf numFmtId="0" fontId="15" fillId="0" borderId="0" xfId="7">
      <alignment horizontal="left" vertical="center"/>
    </xf>
    <xf numFmtId="0" fontId="14" fillId="0" borderId="0" xfId="0" applyFont="1" applyAlignment="1" applyProtection="1">
      <alignment horizontal="left" vertical="center"/>
      <protection hidden="1"/>
    </xf>
    <xf numFmtId="0" fontId="0" fillId="5" borderId="0" xfId="0" applyFill="1"/>
    <xf numFmtId="0" fontId="20" fillId="0" borderId="47" xfId="0" applyFont="1" applyBorder="1"/>
    <xf numFmtId="0" fontId="57" fillId="0" borderId="47" xfId="0" applyFont="1" applyBorder="1"/>
    <xf numFmtId="165" fontId="20" fillId="0" borderId="0" xfId="0" applyNumberFormat="1" applyFont="1" applyAlignment="1">
      <alignment horizontal="center"/>
    </xf>
    <xf numFmtId="0" fontId="57" fillId="0" borderId="48" xfId="0" applyFont="1" applyBorder="1" applyAlignment="1">
      <alignment horizontal="center" vertical="center"/>
    </xf>
    <xf numFmtId="0" fontId="57" fillId="0" borderId="49" xfId="0" applyFont="1" applyBorder="1" applyAlignment="1">
      <alignment horizontal="center" wrapText="1"/>
    </xf>
    <xf numFmtId="165" fontId="32" fillId="7" borderId="3" xfId="14" applyNumberFormat="1" applyBorder="1">
      <alignment horizontal="center" vertical="center"/>
    </xf>
    <xf numFmtId="165" fontId="32" fillId="7" borderId="4" xfId="14" applyNumberFormat="1" applyBorder="1">
      <alignment horizontal="center" vertical="center"/>
    </xf>
    <xf numFmtId="3" fontId="32" fillId="9" borderId="4" xfId="15" applyNumberFormat="1" applyBorder="1" applyAlignment="1">
      <alignment horizontal="center" vertical="center"/>
      <protection locked="0"/>
    </xf>
    <xf numFmtId="3" fontId="32" fillId="9" borderId="6" xfId="15" applyNumberFormat="1" applyBorder="1" applyAlignment="1">
      <alignment horizontal="center" vertical="center"/>
      <protection locked="0"/>
    </xf>
    <xf numFmtId="3" fontId="32" fillId="9" borderId="7" xfId="15" applyNumberFormat="1" applyBorder="1" applyAlignment="1">
      <alignment horizontal="center" vertical="center"/>
      <protection locked="0"/>
    </xf>
    <xf numFmtId="165" fontId="58" fillId="7" borderId="6" xfId="14" applyNumberFormat="1" applyFont="1" applyBorder="1" applyAlignment="1">
      <alignment horizontal="center" vertical="center" wrapText="1"/>
    </xf>
    <xf numFmtId="165" fontId="58" fillId="7" borderId="2" xfId="14" applyNumberFormat="1" applyFont="1" applyBorder="1" applyAlignment="1">
      <alignment horizontal="center" vertical="center" wrapText="1"/>
    </xf>
    <xf numFmtId="165" fontId="47" fillId="7" borderId="4" xfId="14" applyNumberFormat="1" applyFont="1" applyBorder="1" applyAlignment="1">
      <alignment horizontal="center" vertical="center" wrapText="1"/>
    </xf>
    <xf numFmtId="165" fontId="32" fillId="7" borderId="16" xfId="14" applyNumberFormat="1" applyBorder="1">
      <alignment horizontal="center" vertical="center"/>
    </xf>
    <xf numFmtId="0" fontId="20" fillId="3" borderId="0" xfId="0" applyFont="1" applyFill="1" applyProtection="1">
      <protection hidden="1"/>
    </xf>
    <xf numFmtId="0" fontId="14" fillId="3" borderId="0" xfId="0" applyFont="1" applyFill="1" applyAlignment="1" applyProtection="1">
      <alignment vertical="center"/>
      <protection hidden="1"/>
    </xf>
    <xf numFmtId="0" fontId="16" fillId="3" borderId="0" xfId="3" applyFont="1" applyFill="1" applyBorder="1" applyAlignment="1" applyProtection="1">
      <alignment horizontal="center" vertical="center"/>
      <protection hidden="1"/>
    </xf>
    <xf numFmtId="0" fontId="42" fillId="3" borderId="0" xfId="0" applyFont="1" applyFill="1" applyAlignment="1" applyProtection="1">
      <alignment horizontal="center" vertical="center" wrapText="1" shrinkToFit="1"/>
      <protection hidden="1"/>
    </xf>
    <xf numFmtId="0" fontId="28" fillId="3" borderId="0" xfId="0" applyFont="1" applyFill="1" applyAlignment="1" applyProtection="1">
      <alignment horizontal="center" vertical="center"/>
      <protection hidden="1"/>
    </xf>
    <xf numFmtId="0" fontId="41" fillId="3" borderId="0" xfId="0" applyFont="1" applyFill="1" applyAlignment="1" applyProtection="1">
      <alignment vertical="center"/>
      <protection hidden="1"/>
    </xf>
    <xf numFmtId="0" fontId="41" fillId="3" borderId="0" xfId="0" applyFont="1" applyFill="1" applyAlignment="1" applyProtection="1">
      <alignment horizontal="left" vertical="center"/>
      <protection hidden="1"/>
    </xf>
    <xf numFmtId="164" fontId="42" fillId="3" borderId="0" xfId="3" applyNumberFormat="1" applyFont="1" applyFill="1" applyBorder="1" applyAlignment="1" applyProtection="1">
      <alignment horizontal="center" vertical="center" shrinkToFit="1"/>
      <protection hidden="1"/>
    </xf>
    <xf numFmtId="0" fontId="41" fillId="3" borderId="0" xfId="0" applyFont="1" applyFill="1" applyAlignment="1" applyProtection="1">
      <alignment horizontal="left" vertical="center" wrapText="1"/>
      <protection hidden="1"/>
    </xf>
    <xf numFmtId="0" fontId="42" fillId="3" borderId="0" xfId="2" applyNumberFormat="1" applyFont="1" applyFill="1" applyBorder="1" applyAlignment="1" applyProtection="1">
      <alignment horizontal="center" vertical="center"/>
      <protection hidden="1"/>
    </xf>
    <xf numFmtId="0" fontId="28" fillId="3" borderId="0" xfId="0" applyFont="1" applyFill="1" applyAlignment="1" applyProtection="1">
      <alignment horizontal="center" vertical="top" wrapText="1"/>
      <protection hidden="1"/>
    </xf>
    <xf numFmtId="0" fontId="49" fillId="3" borderId="0" xfId="0" applyFont="1" applyFill="1" applyAlignment="1" applyProtection="1">
      <alignment horizontal="right" vertical="center"/>
      <protection hidden="1"/>
    </xf>
    <xf numFmtId="0" fontId="48" fillId="3" borderId="0" xfId="0" applyFont="1" applyFill="1" applyAlignment="1" applyProtection="1">
      <alignment horizontal="center" vertical="center" wrapText="1"/>
      <protection hidden="1"/>
    </xf>
    <xf numFmtId="0" fontId="47" fillId="3" borderId="0" xfId="2" applyNumberFormat="1" applyFont="1" applyFill="1" applyBorder="1" applyAlignment="1" applyProtection="1">
      <alignment horizontal="center" vertical="center" wrapText="1"/>
      <protection hidden="1"/>
    </xf>
    <xf numFmtId="44" fontId="46" fillId="3" borderId="0" xfId="2" applyFont="1" applyFill="1" applyBorder="1" applyAlignment="1" applyProtection="1">
      <alignment vertical="center"/>
      <protection hidden="1"/>
    </xf>
    <xf numFmtId="0" fontId="28" fillId="3" borderId="0" xfId="0" applyFont="1" applyFill="1" applyProtection="1">
      <protection hidden="1"/>
    </xf>
    <xf numFmtId="0" fontId="39" fillId="3" borderId="0" xfId="0" applyFont="1" applyFill="1" applyAlignment="1" applyProtection="1">
      <alignment horizontal="right" vertical="center"/>
      <protection hidden="1"/>
    </xf>
    <xf numFmtId="0" fontId="41" fillId="3" borderId="0" xfId="0" applyFont="1" applyFill="1" applyAlignment="1" applyProtection="1">
      <alignment horizontal="left" vertical="center" indent="1"/>
      <protection hidden="1"/>
    </xf>
    <xf numFmtId="0" fontId="28" fillId="3" borderId="0" xfId="0" applyFont="1" applyFill="1" applyAlignment="1">
      <alignment horizontal="left" vertical="center" indent="1"/>
    </xf>
    <xf numFmtId="165" fontId="31" fillId="3" borderId="0" xfId="2" applyNumberFormat="1" applyFont="1" applyFill="1" applyBorder="1" applyAlignment="1" applyProtection="1">
      <alignment horizontal="center" vertical="center"/>
    </xf>
    <xf numFmtId="0" fontId="39" fillId="3" borderId="0" xfId="0" applyFont="1" applyFill="1" applyAlignment="1" applyProtection="1">
      <alignment horizontal="right"/>
      <protection hidden="1"/>
    </xf>
    <xf numFmtId="0" fontId="28" fillId="3" borderId="0" xfId="0" applyFont="1" applyFill="1" applyAlignment="1" applyProtection="1">
      <alignment horizontal="left" vertical="center" wrapText="1"/>
      <protection hidden="1"/>
    </xf>
    <xf numFmtId="0" fontId="33" fillId="3" borderId="0" xfId="0" applyFont="1" applyFill="1" applyAlignment="1" applyProtection="1">
      <alignment vertical="top" wrapText="1"/>
      <protection hidden="1"/>
    </xf>
    <xf numFmtId="0" fontId="29" fillId="3" borderId="0" xfId="0" applyFont="1" applyFill="1" applyProtection="1">
      <protection hidden="1"/>
    </xf>
    <xf numFmtId="0" fontId="20" fillId="3" borderId="0" xfId="0" applyFont="1" applyFill="1" applyAlignment="1" applyProtection="1">
      <alignment horizontal="left" vertical="center"/>
      <protection hidden="1"/>
    </xf>
    <xf numFmtId="1" fontId="46" fillId="3" borderId="1" xfId="1" applyNumberFormat="1" applyFont="1" applyFill="1" applyBorder="1" applyAlignment="1" applyProtection="1">
      <alignment vertical="center"/>
      <protection hidden="1"/>
    </xf>
    <xf numFmtId="0" fontId="45" fillId="0" borderId="0" xfId="13" applyBorder="1" applyAlignment="1">
      <alignment horizontal="right"/>
      <protection hidden="1"/>
    </xf>
    <xf numFmtId="0" fontId="61" fillId="0" borderId="0" xfId="13" applyFont="1" applyBorder="1">
      <alignment horizontal="left"/>
      <protection hidden="1"/>
    </xf>
    <xf numFmtId="1" fontId="46" fillId="3" borderId="0" xfId="1" applyNumberFormat="1" applyFont="1" applyFill="1" applyBorder="1" applyAlignment="1" applyProtection="1">
      <alignment horizontal="left" vertical="top" indent="1"/>
      <protection hidden="1"/>
    </xf>
    <xf numFmtId="0" fontId="0" fillId="6" borderId="0" xfId="0" applyFill="1"/>
    <xf numFmtId="0" fontId="45" fillId="0" borderId="0" xfId="13" applyBorder="1" applyAlignment="1">
      <alignment horizontal="left" indent="1"/>
      <protection hidden="1"/>
    </xf>
    <xf numFmtId="0" fontId="18" fillId="0" borderId="0" xfId="8" applyFont="1" applyAlignment="1">
      <alignment vertical="center"/>
    </xf>
    <xf numFmtId="0" fontId="20" fillId="2" borderId="0" xfId="0" applyFont="1" applyFill="1" applyProtection="1">
      <protection locked="0" hidden="1"/>
    </xf>
    <xf numFmtId="167" fontId="32" fillId="9" borderId="37" xfId="15" applyNumberFormat="1" applyBorder="1" applyAlignment="1">
      <alignment horizontal="center" vertical="center"/>
      <protection locked="0"/>
    </xf>
    <xf numFmtId="167" fontId="32" fillId="9" borderId="51" xfId="15" applyNumberFormat="1" applyBorder="1" applyAlignment="1">
      <alignment horizontal="center" vertical="center"/>
      <protection locked="0"/>
    </xf>
    <xf numFmtId="167" fontId="32" fillId="9" borderId="38" xfId="15" applyNumberFormat="1" applyBorder="1" applyAlignment="1">
      <alignment horizontal="center" vertical="center"/>
      <protection locked="0"/>
    </xf>
    <xf numFmtId="167" fontId="32" fillId="9" borderId="50" xfId="15" applyNumberFormat="1" applyBorder="1" applyAlignment="1">
      <alignment horizontal="center" vertical="center"/>
      <protection locked="0"/>
    </xf>
    <xf numFmtId="0" fontId="28" fillId="0" borderId="0" xfId="0" applyFont="1" applyProtection="1">
      <protection hidden="1"/>
    </xf>
    <xf numFmtId="167" fontId="32" fillId="9" borderId="52" xfId="15" applyNumberFormat="1" applyBorder="1" applyAlignment="1">
      <alignment horizontal="center" vertical="center"/>
      <protection locked="0"/>
    </xf>
    <xf numFmtId="3" fontId="32" fillId="9" borderId="11" xfId="15" applyNumberFormat="1" applyBorder="1" applyAlignment="1">
      <alignment horizontal="center" vertical="center"/>
      <protection locked="0"/>
    </xf>
    <xf numFmtId="3" fontId="32" fillId="9" borderId="10" xfId="15" applyNumberFormat="1" applyBorder="1" applyAlignment="1">
      <alignment horizontal="center" vertical="center"/>
      <protection locked="0"/>
    </xf>
    <xf numFmtId="3" fontId="32" fillId="9" borderId="55" xfId="15" applyNumberFormat="1" applyBorder="1" applyAlignment="1">
      <alignment horizontal="center" vertical="center"/>
      <protection locked="0"/>
    </xf>
    <xf numFmtId="165" fontId="32" fillId="7" borderId="57" xfId="14" applyNumberFormat="1" applyBorder="1">
      <alignment horizontal="center" vertical="center"/>
    </xf>
    <xf numFmtId="0" fontId="20" fillId="11" borderId="9" xfId="0" applyFont="1" applyFill="1" applyBorder="1" applyAlignment="1">
      <alignment horizontal="center" vertical="center"/>
    </xf>
    <xf numFmtId="1" fontId="20" fillId="0" borderId="47" xfId="0" applyNumberFormat="1" applyFont="1" applyBorder="1" applyAlignment="1">
      <alignment horizontal="center"/>
    </xf>
    <xf numFmtId="1" fontId="20" fillId="0" borderId="0" xfId="0" applyNumberFormat="1" applyFont="1" applyAlignment="1">
      <alignment horizontal="center"/>
    </xf>
    <xf numFmtId="0" fontId="0" fillId="0" borderId="0" xfId="0" applyAlignment="1">
      <alignment wrapText="1"/>
    </xf>
    <xf numFmtId="0" fontId="63" fillId="0" borderId="0" xfId="0" applyFont="1"/>
    <xf numFmtId="0" fontId="63" fillId="5" borderId="0" xfId="0" applyFont="1" applyFill="1"/>
    <xf numFmtId="0" fontId="0" fillId="5" borderId="0" xfId="0" applyFill="1" applyAlignment="1">
      <alignment wrapText="1"/>
    </xf>
    <xf numFmtId="0" fontId="20" fillId="11" borderId="8" xfId="0" applyFont="1" applyFill="1" applyBorder="1" applyAlignment="1">
      <alignment horizontal="center" vertical="center" wrapText="1"/>
    </xf>
    <xf numFmtId="0" fontId="20" fillId="11" borderId="22" xfId="0" applyFont="1" applyFill="1" applyBorder="1" applyAlignment="1">
      <alignment horizontal="center" vertical="center"/>
    </xf>
    <xf numFmtId="0" fontId="46" fillId="0" borderId="0" xfId="0" applyFont="1" applyProtection="1">
      <protection hidden="1"/>
    </xf>
    <xf numFmtId="0" fontId="20" fillId="0" borderId="0" xfId="0" applyFont="1" applyAlignment="1" applyProtection="1">
      <alignment horizontal="left"/>
      <protection hidden="1"/>
    </xf>
    <xf numFmtId="0" fontId="25" fillId="0" borderId="0" xfId="0" applyFont="1" applyProtection="1">
      <protection hidden="1"/>
    </xf>
    <xf numFmtId="0" fontId="22" fillId="0" borderId="0" xfId="0" applyFont="1" applyProtection="1">
      <protection hidden="1"/>
    </xf>
    <xf numFmtId="0" fontId="24" fillId="0" borderId="0" xfId="0" applyFont="1" applyProtection="1">
      <protection hidden="1"/>
    </xf>
    <xf numFmtId="0" fontId="21" fillId="0" borderId="0" xfId="0" applyFont="1" applyProtection="1">
      <protection hidden="1"/>
    </xf>
    <xf numFmtId="0" fontId="20" fillId="6" borderId="0" xfId="0" applyFont="1" applyFill="1" applyProtection="1">
      <protection hidden="1"/>
    </xf>
    <xf numFmtId="0" fontId="55" fillId="0" borderId="0" xfId="0" applyFont="1" applyProtection="1">
      <protection hidden="1"/>
    </xf>
    <xf numFmtId="0" fontId="20" fillId="3" borderId="0" xfId="0" applyFont="1" applyFill="1" applyAlignment="1" applyProtection="1">
      <alignment horizontal="right"/>
      <protection hidden="1"/>
    </xf>
    <xf numFmtId="0" fontId="20" fillId="3" borderId="0" xfId="0" applyFont="1" applyFill="1" applyAlignment="1" applyProtection="1">
      <alignment horizontal="left"/>
      <protection hidden="1"/>
    </xf>
    <xf numFmtId="0" fontId="31" fillId="0" borderId="0" xfId="0" applyFont="1" applyAlignment="1" applyProtection="1">
      <alignment vertical="center"/>
      <protection hidden="1"/>
    </xf>
    <xf numFmtId="0" fontId="14" fillId="0" borderId="0" xfId="0" applyFont="1" applyProtection="1">
      <protection hidden="1"/>
    </xf>
    <xf numFmtId="0" fontId="64" fillId="0" borderId="0" xfId="0" applyFont="1" applyProtection="1">
      <protection hidden="1"/>
    </xf>
    <xf numFmtId="0" fontId="42" fillId="0" borderId="0" xfId="0" applyFont="1" applyProtection="1">
      <protection hidden="1"/>
    </xf>
    <xf numFmtId="0" fontId="42" fillId="0" borderId="0" xfId="0" applyFont="1" applyProtection="1">
      <protection locked="0" hidden="1"/>
    </xf>
    <xf numFmtId="0" fontId="42" fillId="0" borderId="0" xfId="0" applyFont="1" applyAlignment="1" applyProtection="1">
      <alignment horizontal="center"/>
      <protection hidden="1"/>
    </xf>
    <xf numFmtId="0" fontId="64" fillId="0" borderId="0" xfId="0" applyFont="1" applyAlignment="1" applyProtection="1">
      <alignment horizontal="center"/>
      <protection hidden="1"/>
    </xf>
    <xf numFmtId="0" fontId="64" fillId="0" borderId="0" xfId="0" applyFont="1" applyAlignment="1" applyProtection="1">
      <alignment horizontal="center"/>
      <protection locked="0" hidden="1"/>
    </xf>
    <xf numFmtId="0" fontId="64" fillId="0" borderId="0" xfId="0" quotePrefix="1" applyFont="1" applyAlignment="1" applyProtection="1">
      <alignment horizontal="center" wrapText="1"/>
      <protection hidden="1"/>
    </xf>
    <xf numFmtId="165" fontId="64" fillId="0" borderId="0" xfId="0" quotePrefix="1" applyNumberFormat="1" applyFont="1" applyAlignment="1" applyProtection="1">
      <alignment horizontal="center" wrapText="1"/>
      <protection locked="0" hidden="1"/>
    </xf>
    <xf numFmtId="0" fontId="65" fillId="0" borderId="0" xfId="0" applyFont="1" applyAlignment="1" applyProtection="1">
      <alignment vertical="center" wrapText="1"/>
      <protection hidden="1"/>
    </xf>
    <xf numFmtId="0" fontId="65" fillId="0" borderId="0" xfId="0" applyFont="1" applyAlignment="1" applyProtection="1">
      <alignment vertical="top" wrapText="1"/>
      <protection locked="0" hidden="1"/>
    </xf>
    <xf numFmtId="0" fontId="65" fillId="0" borderId="0" xfId="0" applyFont="1" applyAlignment="1" applyProtection="1">
      <alignment vertical="top" wrapText="1"/>
      <protection hidden="1"/>
    </xf>
    <xf numFmtId="0" fontId="14" fillId="0" borderId="0" xfId="0" applyFont="1" applyAlignment="1" applyProtection="1">
      <alignment horizontal="left"/>
      <protection hidden="1"/>
    </xf>
    <xf numFmtId="0" fontId="66" fillId="0" borderId="0" xfId="0" applyFont="1" applyProtection="1">
      <protection hidden="1"/>
    </xf>
    <xf numFmtId="0" fontId="20" fillId="11" borderId="9" xfId="0" quotePrefix="1" applyFont="1" applyFill="1" applyBorder="1" applyAlignment="1">
      <alignment horizontal="center" wrapText="1"/>
    </xf>
    <xf numFmtId="2" fontId="42" fillId="0" borderId="0" xfId="0" quotePrefix="1" applyNumberFormat="1" applyFont="1" applyProtection="1">
      <protection hidden="1"/>
    </xf>
    <xf numFmtId="0" fontId="67" fillId="3" borderId="0" xfId="0" applyFont="1" applyFill="1" applyAlignment="1" applyProtection="1">
      <alignment horizontal="center"/>
      <protection hidden="1"/>
    </xf>
    <xf numFmtId="49" fontId="67" fillId="3" borderId="0" xfId="0" applyNumberFormat="1" applyFont="1" applyFill="1" applyAlignment="1" applyProtection="1">
      <alignment horizontal="center" vertical="top" wrapText="1"/>
      <protection hidden="1"/>
    </xf>
    <xf numFmtId="0" fontId="19" fillId="7" borderId="23" xfId="9">
      <alignment horizontal="center" vertical="center"/>
      <protection hidden="1"/>
    </xf>
    <xf numFmtId="0" fontId="18" fillId="0" borderId="0" xfId="8" applyFont="1" applyAlignment="1">
      <alignment horizontal="left" vertical="center" indent="1"/>
    </xf>
    <xf numFmtId="0" fontId="5" fillId="3" borderId="0" xfId="6" applyFont="1" applyFill="1" applyAlignment="1">
      <alignment horizontal="center"/>
    </xf>
    <xf numFmtId="0" fontId="11" fillId="3" borderId="0" xfId="6" applyFont="1" applyFill="1" applyAlignment="1">
      <alignment horizontal="center"/>
    </xf>
    <xf numFmtId="0" fontId="30" fillId="8" borderId="58" xfId="10" applyBorder="1">
      <alignment horizontal="left" vertical="center"/>
      <protection hidden="1"/>
    </xf>
    <xf numFmtId="0" fontId="32" fillId="9" borderId="24" xfId="11" applyNumberFormat="1">
      <alignment horizontal="center" vertical="center" shrinkToFit="1"/>
      <protection locked="0"/>
    </xf>
    <xf numFmtId="0" fontId="32" fillId="9" borderId="44" xfId="11" applyNumberFormat="1" applyBorder="1">
      <alignment horizontal="center" vertical="center" shrinkToFit="1"/>
      <protection locked="0"/>
    </xf>
    <xf numFmtId="0" fontId="32" fillId="9" borderId="43" xfId="11" applyNumberFormat="1" applyBorder="1">
      <alignment horizontal="center" vertical="center" shrinkToFit="1"/>
      <protection locked="0"/>
    </xf>
    <xf numFmtId="0" fontId="32" fillId="9" borderId="45" xfId="11" applyNumberFormat="1" applyBorder="1">
      <alignment horizontal="center" vertical="center" shrinkToFit="1"/>
      <protection locked="0"/>
    </xf>
    <xf numFmtId="14" fontId="31" fillId="5" borderId="0" xfId="0" applyNumberFormat="1" applyFont="1" applyFill="1" applyAlignment="1" applyProtection="1">
      <alignment horizontal="center" vertical="center"/>
      <protection hidden="1"/>
    </xf>
    <xf numFmtId="0" fontId="11" fillId="0" borderId="0" xfId="0" applyFont="1" applyAlignment="1">
      <alignment horizontal="center" vertical="center" wrapText="1"/>
    </xf>
    <xf numFmtId="0" fontId="30" fillId="8" borderId="0" xfId="10">
      <alignment horizontal="left" vertical="center"/>
      <protection hidden="1"/>
    </xf>
    <xf numFmtId="0" fontId="51" fillId="3" borderId="0" xfId="0" applyFont="1" applyFill="1" applyAlignment="1" applyProtection="1">
      <alignment horizontal="left" vertical="center" wrapText="1" indent="2"/>
      <protection hidden="1"/>
    </xf>
    <xf numFmtId="14" fontId="32" fillId="9" borderId="44" xfId="11" applyNumberFormat="1" applyBorder="1">
      <alignment horizontal="center" vertical="center" shrinkToFit="1"/>
      <protection locked="0"/>
    </xf>
    <xf numFmtId="14" fontId="32" fillId="9" borderId="43" xfId="11" applyNumberFormat="1" applyBorder="1">
      <alignment horizontal="center" vertical="center" shrinkToFit="1"/>
      <protection locked="0"/>
    </xf>
    <xf numFmtId="0" fontId="35" fillId="8" borderId="0" xfId="10" applyFont="1" applyAlignment="1">
      <alignment horizontal="left" vertical="center" wrapText="1"/>
      <protection hidden="1"/>
    </xf>
    <xf numFmtId="166" fontId="11" fillId="9" borderId="14" xfId="15" applyNumberFormat="1" applyFont="1" applyBorder="1" applyAlignment="1">
      <alignment horizontal="center" vertical="center" wrapText="1"/>
      <protection locked="0"/>
    </xf>
    <xf numFmtId="166" fontId="11" fillId="9" borderId="13" xfId="15" applyNumberFormat="1" applyFont="1" applyBorder="1" applyAlignment="1">
      <alignment horizontal="center" vertical="center" wrapText="1"/>
      <protection locked="0"/>
    </xf>
    <xf numFmtId="166" fontId="11" fillId="9" borderId="15" xfId="15" applyNumberFormat="1" applyFont="1" applyBorder="1" applyAlignment="1">
      <alignment horizontal="center" vertical="center" wrapText="1"/>
      <protection locked="0"/>
    </xf>
    <xf numFmtId="0" fontId="36" fillId="10" borderId="41" xfId="12" applyBorder="1" applyAlignment="1">
      <alignment horizontal="center" vertical="center" wrapText="1"/>
      <protection hidden="1"/>
    </xf>
    <xf numFmtId="0" fontId="36" fillId="10" borderId="40" xfId="12" applyBorder="1" applyAlignment="1">
      <alignment horizontal="center" vertical="center" wrapText="1"/>
      <protection hidden="1"/>
    </xf>
    <xf numFmtId="166" fontId="11" fillId="9" borderId="18" xfId="15" applyNumberFormat="1" applyFont="1" applyBorder="1" applyAlignment="1">
      <alignment horizontal="center" vertical="center" wrapText="1"/>
      <protection locked="0"/>
    </xf>
    <xf numFmtId="166" fontId="11" fillId="9" borderId="19" xfId="15" applyNumberFormat="1" applyFont="1" applyBorder="1" applyAlignment="1">
      <alignment horizontal="center" vertical="center" wrapText="1"/>
      <protection locked="0"/>
    </xf>
    <xf numFmtId="166" fontId="11" fillId="9" borderId="20" xfId="15" applyNumberFormat="1" applyFont="1" applyBorder="1" applyAlignment="1">
      <alignment horizontal="center" vertical="center" wrapText="1"/>
      <protection locked="0"/>
    </xf>
    <xf numFmtId="0" fontId="30" fillId="8" borderId="0" xfId="10" applyAlignment="1">
      <alignment horizontal="right" vertical="center"/>
      <protection hidden="1"/>
    </xf>
    <xf numFmtId="164" fontId="32" fillId="9" borderId="24" xfId="11" applyNumberFormat="1">
      <alignment horizontal="center" vertical="center" shrinkToFit="1"/>
      <protection locked="0"/>
    </xf>
    <xf numFmtId="0" fontId="30" fillId="8" borderId="46" xfId="16" applyFont="1" applyFill="1" applyBorder="1" applyAlignment="1" applyProtection="1">
      <alignment horizontal="left" wrapText="1"/>
      <protection hidden="1"/>
    </xf>
    <xf numFmtId="0" fontId="30" fillId="8" borderId="58" xfId="16" applyFont="1" applyFill="1" applyBorder="1" applyAlignment="1" applyProtection="1">
      <alignment horizontal="left" shrinkToFit="1"/>
      <protection hidden="1"/>
    </xf>
    <xf numFmtId="0" fontId="18" fillId="0" borderId="0" xfId="8" applyFont="1" applyAlignment="1">
      <alignment horizontal="left" vertical="center"/>
    </xf>
    <xf numFmtId="165" fontId="32" fillId="9" borderId="5" xfId="15" applyNumberFormat="1" applyBorder="1" applyAlignment="1">
      <alignment horizontal="center" vertical="center"/>
      <protection locked="0"/>
    </xf>
    <xf numFmtId="165" fontId="32" fillId="9" borderId="38" xfId="15" applyNumberFormat="1" applyBorder="1" applyAlignment="1">
      <alignment horizontal="center" vertical="center"/>
      <protection locked="0"/>
    </xf>
    <xf numFmtId="0" fontId="32" fillId="9" borderId="27" xfId="11" applyNumberFormat="1" applyBorder="1" applyAlignment="1">
      <alignment horizontal="left" vertical="center" shrinkToFit="1"/>
      <protection locked="0"/>
    </xf>
    <xf numFmtId="0" fontId="32" fillId="9" borderId="26" xfId="11" applyNumberFormat="1" applyBorder="1" applyAlignment="1">
      <alignment horizontal="left" vertical="center" shrinkToFit="1"/>
      <protection locked="0"/>
    </xf>
    <xf numFmtId="0" fontId="32" fillId="9" borderId="25" xfId="11" applyNumberFormat="1" applyBorder="1" applyAlignment="1">
      <alignment horizontal="left" vertical="center" shrinkToFit="1"/>
      <protection locked="0"/>
    </xf>
    <xf numFmtId="0" fontId="34" fillId="3" borderId="56" xfId="0" applyFont="1" applyFill="1" applyBorder="1" applyAlignment="1" applyProtection="1">
      <alignment horizontal="left" vertical="center"/>
      <protection hidden="1"/>
    </xf>
    <xf numFmtId="0" fontId="34" fillId="3" borderId="0" xfId="0" applyFont="1" applyFill="1" applyAlignment="1" applyProtection="1">
      <alignment horizontal="left" vertical="top" wrapText="1"/>
      <protection hidden="1"/>
    </xf>
    <xf numFmtId="0" fontId="36" fillId="10" borderId="53" xfId="12" applyBorder="1" applyAlignment="1">
      <alignment horizontal="center" vertical="center" wrapText="1"/>
      <protection hidden="1"/>
    </xf>
    <xf numFmtId="0" fontId="36" fillId="10" borderId="54" xfId="12" applyBorder="1" applyAlignment="1">
      <alignment horizontal="center" vertical="center" wrapText="1"/>
      <protection hidden="1"/>
    </xf>
    <xf numFmtId="165" fontId="32" fillId="9" borderId="3" xfId="15" applyNumberFormat="1" applyBorder="1" applyAlignment="1">
      <alignment horizontal="center" vertical="center"/>
      <protection locked="0"/>
    </xf>
    <xf numFmtId="165" fontId="32" fillId="9" borderId="36" xfId="15" applyNumberFormat="1" applyBorder="1" applyAlignment="1">
      <alignment horizontal="center" vertical="center"/>
      <protection locked="0"/>
    </xf>
    <xf numFmtId="1" fontId="62" fillId="3" borderId="31" xfId="1" applyNumberFormat="1" applyFont="1" applyFill="1" applyBorder="1" applyAlignment="1" applyProtection="1">
      <alignment horizontal="left" vertical="top" wrapText="1" indent="1"/>
      <protection locked="0" hidden="1"/>
    </xf>
    <xf numFmtId="1" fontId="62" fillId="3" borderId="30" xfId="1" applyNumberFormat="1" applyFont="1" applyFill="1" applyBorder="1" applyAlignment="1" applyProtection="1">
      <alignment horizontal="left" vertical="top" wrapText="1" indent="1"/>
      <protection locked="0" hidden="1"/>
    </xf>
    <xf numFmtId="1" fontId="62" fillId="3" borderId="29" xfId="1" applyNumberFormat="1" applyFont="1" applyFill="1" applyBorder="1" applyAlignment="1" applyProtection="1">
      <alignment horizontal="left" vertical="top" wrapText="1" indent="1"/>
      <protection locked="0" hidden="1"/>
    </xf>
    <xf numFmtId="1" fontId="62" fillId="3" borderId="59" xfId="1" applyNumberFormat="1" applyFont="1" applyFill="1" applyBorder="1" applyAlignment="1" applyProtection="1">
      <alignment horizontal="left" vertical="top" wrapText="1" indent="1"/>
      <protection locked="0" hidden="1"/>
    </xf>
    <xf numFmtId="1" fontId="62" fillId="3" borderId="60" xfId="1" applyNumberFormat="1" applyFont="1" applyFill="1" applyBorder="1" applyAlignment="1" applyProtection="1">
      <alignment horizontal="left" vertical="top" wrapText="1" indent="1"/>
      <protection locked="0" hidden="1"/>
    </xf>
    <xf numFmtId="1" fontId="62" fillId="3" borderId="61" xfId="1" applyNumberFormat="1" applyFont="1" applyFill="1" applyBorder="1" applyAlignment="1" applyProtection="1">
      <alignment horizontal="left" vertical="top" wrapText="1" indent="1"/>
      <protection locked="0" hidden="1"/>
    </xf>
    <xf numFmtId="164" fontId="32" fillId="9" borderId="44" xfId="11" applyNumberFormat="1" applyBorder="1">
      <alignment horizontal="center" vertical="center" shrinkToFit="1"/>
      <protection locked="0"/>
    </xf>
    <xf numFmtId="164" fontId="32" fillId="9" borderId="43" xfId="11" applyNumberFormat="1" applyBorder="1">
      <alignment horizontal="center" vertical="center" shrinkToFit="1"/>
      <protection locked="0"/>
    </xf>
    <xf numFmtId="165" fontId="32" fillId="9" borderId="44" xfId="11" applyNumberFormat="1" applyBorder="1">
      <alignment horizontal="center" vertical="center" shrinkToFit="1"/>
      <protection locked="0"/>
    </xf>
    <xf numFmtId="165" fontId="32" fillId="9" borderId="43" xfId="11" applyNumberFormat="1" applyBorder="1">
      <alignment horizontal="center" vertical="center" shrinkToFit="1"/>
      <protection locked="0"/>
    </xf>
    <xf numFmtId="164" fontId="32" fillId="9" borderId="45" xfId="11" applyNumberFormat="1" applyBorder="1">
      <alignment horizontal="center" vertical="center" shrinkToFit="1"/>
      <protection locked="0"/>
    </xf>
    <xf numFmtId="165" fontId="32" fillId="9" borderId="34" xfId="15" applyNumberFormat="1" applyBorder="1" applyAlignment="1">
      <alignment horizontal="center" vertical="center"/>
      <protection locked="0"/>
    </xf>
    <xf numFmtId="165" fontId="32" fillId="9" borderId="33" xfId="15" applyNumberFormat="1" applyBorder="1" applyAlignment="1">
      <alignment horizontal="center" vertical="center"/>
      <protection locked="0"/>
    </xf>
    <xf numFmtId="0" fontId="0" fillId="5" borderId="62" xfId="0" applyFill="1" applyBorder="1" applyAlignment="1">
      <alignment horizontal="center"/>
    </xf>
    <xf numFmtId="0" fontId="0" fillId="5" borderId="0" xfId="0" applyFill="1" applyAlignment="1">
      <alignment horizontal="center"/>
    </xf>
    <xf numFmtId="0" fontId="36" fillId="10" borderId="0" xfId="12" applyBorder="1" applyAlignment="1">
      <alignment horizontal="center"/>
      <protection hidden="1"/>
    </xf>
  </cellXfs>
  <cellStyles count="17">
    <cellStyle name="BannerStyle" xfId="9" xr:uid="{2A00FC4A-8BFB-43A4-AAFB-7C0A83F0CDC4}"/>
    <cellStyle name="Comma" xfId="1" builtinId="3"/>
    <cellStyle name="Currency" xfId="2" builtinId="4"/>
    <cellStyle name="Hyperlink" xfId="3" builtinId="8"/>
    <cellStyle name="InputField" xfId="11" xr:uid="{36A3E11C-F536-40A6-9295-AEA1A1703250}"/>
    <cellStyle name="InputFieldsBorder" xfId="10" xr:uid="{5AE15107-D668-4066-8200-BC236818EBFF}"/>
    <cellStyle name="InputTableHeader" xfId="12" xr:uid="{7CB791E8-4EA6-4F30-8A02-953A6AFAC519}"/>
    <cellStyle name="InputTableInputs" xfId="15" xr:uid="{78F252DE-B5F5-4B79-8EED-6B463523A6BA}"/>
    <cellStyle name="InputTableResults" xfId="14" xr:uid="{9F351C75-A1E2-478D-9F9F-B621AFA1AB98}"/>
    <cellStyle name="Normal" xfId="0" builtinId="0"/>
    <cellStyle name="Normal 5" xfId="16" xr:uid="{356F5F9A-E13F-45CC-BAE3-B18DC0262A18}"/>
    <cellStyle name="Normal 7" xfId="4" xr:uid="{863EC4F6-287C-4329-9548-CA4F804B51B8}"/>
    <cellStyle name="Normal 8" xfId="5" xr:uid="{033FDA5D-4A64-4CBA-8DB0-22EB2339852E}"/>
    <cellStyle name="Normal 8 2" xfId="6" xr:uid="{EB71655C-AA2F-4DB2-90E9-D46C6FD721BA}"/>
    <cellStyle name="PUD H1" xfId="8" xr:uid="{88515073-EA75-4853-92E9-D2AD600D05C2}"/>
    <cellStyle name="PUD H3" xfId="7" xr:uid="{494C58D4-EFC4-4A87-A1D2-EB413C815FBC}"/>
    <cellStyle name="PUD H4" xfId="13" xr:uid="{81C3BFB7-AD84-4C2E-910D-A23F4D97386F}"/>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
      <fill>
        <patternFill patternType="darkUp"/>
      </fill>
    </dxf>
  </dxfs>
  <tableStyles count="1" defaultTableStyle="TableStyleMedium2" defaultPivotStyle="PivotStyleLight16">
    <tableStyle name="Table Style 1" pivot="0" count="0" xr9:uid="{40BEF9C3-E3FA-46EA-A3AD-2B6384E9D8E5}"/>
  </tableStyles>
  <colors>
    <mruColors>
      <color rgb="FF406C57"/>
      <color rgb="FF808080"/>
      <color rgb="FF0271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S$18" lockText="1"/>
</file>

<file path=xl/ctrlProps/ctrlProp4.xml><?xml version="1.0" encoding="utf-8"?>
<formControlPr xmlns="http://schemas.microsoft.com/office/spreadsheetml/2009/9/main" objectType="CheckBox" fmlaLink="$S$58"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www.snopud.com/save-energy/residential/rebates/weatherization/" TargetMode="External"/><Relationship Id="rId7" Type="http://schemas.openxmlformats.org/officeDocument/2006/relationships/hyperlink" Target="https://www.snopud.com/contractor-network/directory/category/insulation/" TargetMode="External"/><Relationship Id="rId2" Type="http://schemas.openxmlformats.org/officeDocument/2006/relationships/hyperlink" Target="https://www.snopud.com/save-energy/residential/rebates/heating/" TargetMode="External"/><Relationship Id="rId1" Type="http://schemas.openxmlformats.org/officeDocument/2006/relationships/hyperlink" Target="mailto:EEBIZ@snopud.com" TargetMode="External"/><Relationship Id="rId6" Type="http://schemas.openxmlformats.org/officeDocument/2006/relationships/hyperlink" Target="mailto:ce@snopud.com" TargetMode="External"/><Relationship Id="rId5" Type="http://schemas.openxmlformats.org/officeDocument/2006/relationships/hyperlink" Target="https://www.snopud.com/contractor-network/directory/category/heating/" TargetMode="External"/><Relationship Id="rId4" Type="http://schemas.openxmlformats.org/officeDocument/2006/relationships/hyperlink" Target="https://www.snopud.com/contractor-network/directory/category/window/" TargetMode="External"/><Relationship Id="rId9" Type="http://schemas.openxmlformats.org/officeDocument/2006/relationships/hyperlink" Target="#Application!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Photo Requirements'!A1"/><Relationship Id="rId1" Type="http://schemas.openxmlformats.org/officeDocument/2006/relationships/hyperlink" Target="#'Process &amp; Requirements'!A1"/></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hyperlink" Target="#Application!A1"/><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2</xdr:col>
      <xdr:colOff>0</xdr:colOff>
      <xdr:row>8</xdr:row>
      <xdr:rowOff>0</xdr:rowOff>
    </xdr:from>
    <xdr:to>
      <xdr:col>18</xdr:col>
      <xdr:colOff>8890</xdr:colOff>
      <xdr:row>96</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249680" y="1402080"/>
          <a:ext cx="10006330" cy="1542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Snohomish County PUD offers rebates on many energy-efficient improvements for your home. When you purchase and install energy-efficient products, you can save energy and money while reducing your impact on the environment. Thank you for participating!</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3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Eligibility</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To qualify for a PUD weatherization or heating rebate, </a:t>
          </a: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your home must have permanently installed electric heat as the primary heating system. </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Other requirements apply. Rebates are subject to change. Visit our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Weatherization</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or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Heating</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web pages for program details, or contact the PUD Energy Hotline (see Need Help? section below).</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3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Purchase &amp; Installation</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Installation must be completed by a PUD Registered Trade Ally. PUD Registered Trade Allies provide a PUD Instant Rebate, agree to meet PUD installation specifications, and provide a two-year equipment and workmanship warranty. Find a PUD Registered Trade Ally in our Online Directory for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Windows</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Insulation</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and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Heating</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3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How to Apply</a:t>
          </a:r>
        </a:p>
        <a:p>
          <a:pPr marL="228600" indent="-228600">
            <a:buFont typeface="+mj-lt"/>
            <a:buAutoNum type="arabicPeriod"/>
          </a:pP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Complete</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this application. Your PUD Registered Trade Ally can help ensure your application is complete. Incomplete applications cannot be processed.</a:t>
          </a:r>
        </a:p>
        <a:p>
          <a:pPr marL="228600" indent="-228600">
            <a:buFont typeface="+mj-lt"/>
            <a:buAutoNum type="arabicPeriod"/>
          </a:pPr>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Review</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this checklist before submitting. Have you…</a:t>
          </a: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Included a copy of the itemized invoice? (Retain original for your records.)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Included required supporting documents? See detailed instructions on the application. (Retain originals for your records.)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Completed the PUD Registered Trade Ally section?</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Signed the application?</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Made a copy of the application for your records?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0" indent="0">
            <a:buFontTx/>
            <a:buNone/>
          </a:pPr>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startAt="3"/>
          </a:pP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Email </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your completed application with all supporting documents, within 90 days of installation, to:</a:t>
          </a:r>
        </a:p>
        <a:p>
          <a:pPr marL="182880"/>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                    OR </a:t>
          </a: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Mail to:</a:t>
          </a:r>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 </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82880"/>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Residential Energy Services (E2) Snohomish County PUD</a:t>
          </a:r>
        </a:p>
        <a:p>
          <a:pPr marL="182880"/>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PO Box 1107</a:t>
          </a:r>
        </a:p>
        <a:p>
          <a:pPr marL="182880"/>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Everett, WA 98206-1107</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0" indent="0">
            <a:buFontTx/>
            <a:buNone/>
          </a:pPr>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Your PUD Registered Trade Ally will deduct the amount of your PUD Instant Rebate from your invoice before this application is submitted. The PUD Registered Trade Ally will then collect the rebate payment from Snohomish PUD on your behalf after this application has been processed and the work has passed any required inspections.</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Need Help?</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Call the Energy Hotline at </a:t>
          </a: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(425) 783-1700</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Monday to Friday, 8AM to 5PM </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(toll-free in Western Washington and outside the local Everett calling area 1-877-783-1000).</a:t>
          </a:r>
        </a:p>
        <a:p>
          <a:endPar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algn="l"/>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ENERGY EFFICIENCY REBATE AGREEMENT</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is responsible for the selection, purchase, and installation of the Measure(s). Homeowner is responsible for selecting the PUD Registered Trade Ally that will install the Measure, for determining the adequacy of installation, and for paying all amounts owed to contractors and/or suppliers.</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ADDITIONAL CONDITIONS:</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Rebates will not exceed the purchase price (with installation, if necessary) of any measure.</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is responsible for complying with all applicable federal, state, and local laws, codes, ordinances, rules, and regulations, as well as equipment manufacturer’s specifications and instructions. This includes compliance with any Proclamations issued by the Washington Governor regarding the COVID-19 outbreak.</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Snohomish PUD reserves the right to inspect any installation, including after rebate payment, and homeowner agrees to provide reasonable access for such purpose. Inspections are for the purpose of verifying that installation of measures meet program eligibility guidelines and not for any other purpose.</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agrees that Snohomish PUD may release homeowner’s account information, including billing and energy usage information, to an independent third-party evaluator solely for the purpose of evaluating the program, confirming energy savings, and for other quality assurance purposes.</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(and not Snohomish PUD) is responsible for any taxes (federal, state, and/or local) that may be imposed on homeowner because of the receipt of rebate funds. For homes owned by a LLC or Trust, the tax form W-9 must be provided to Snohomish PUD prior to payment of the rebate.</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Any required maintenance, repair, or replacement of a measure or associated equipment is the sole responsibility of, and at the expense of, the homeowner.</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Any rebate(s) provided by Snohomish PUD under this agreement is at the request of homeowner. Because of the variability and uniqueness of individual energy use, it is not possible to predict exact energy savings (if any) that may accrue to any particular homeowner. Snohomish PUD, by providing funding, does not warrant that the equipment will achieve any reduction in energy costs to homeowner.</a:t>
          </a:r>
        </a:p>
        <a:p>
          <a:endPar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DISCLAIMERS: </a:t>
          </a:r>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SNOHOMISH PUD HEREBY DISCLAIMS ANY AND ALL IMPLIED WARRANTIES (INCLUDING BUT NOT LIMITED TO IMPLIED WARRANTIES OF MERCHANTABILITY OR FITNESS FOR A PARTICULAR PURPOSE) AND SHALL NOT BE RESPONSIBLE FOR ANY REPRESENTATION OR PROMISE WITH RESPECT TO THE EQUIPMENT, MATERIALS, OR LABOR REQUIRED FOR THE INSTALLATION OF ENERGY EFFICIENCY MEASURE(S) ON THE PREMISES, OR THE COST OF SUCH EQUIPMENT, MATERIALS, AND LABOR. SNOHOMISH PUD FURTHER DISCLAIMS ANY LIABILITY FOR CONSEQUENTIAL DAMAGES ARISING OUT OF THE USE OF, OR THE INABILITY TO USE THE ENERGY EFFICIENCY MEASURE(S) OR ASSOCIATED EQUIPMENT.</a:t>
          </a:r>
        </a:p>
        <a:p>
          <a:endPar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RELEASE: </a:t>
          </a:r>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understands that while Snohomish PUD is providing funding for kilowatt-hour savings, Snohomish PUD is not supervising work performed for homeowner. As part of the consideration for this agreement, homeowner hereby releases and shall indemnify, hold harmless, and defend Snohomish PUD from any and all claims, losses, harm, costs, liabilities, damages, and expenses (including attorney’s fees) of any nature whatsoever arising directly or indirectly out of or in connection with the installation of energy efficiency measures at the premises or any material and labor required for such installation and arising directly or indirectly out of or in any way connected with the payment of the rebate or homeowner’s participation in Snohomish PUD’s energy efficiency rebate program.</a:t>
          </a:r>
        </a:p>
        <a:p>
          <a:endPar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RESERVATION: </a:t>
          </a:r>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acknowledges and agrees that Snohomish PUD retains the sole and exclusive right, in its sole discretion, to reject, deny, adjust, or amend any application and any rebate made pursuant to this agreement and Snohomish PUD programs and policies. All rebate amounts, if any, shall be made or not made within Snohomish PUD’s sole discretion. Participation in this program does not guarantee any rebate. </a:t>
          </a:r>
        </a:p>
        <a:p>
          <a:endPar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algn="ctr"/>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This program and terms and conditions of this agreement are subject to change without notice.</a:t>
          </a:r>
          <a:endParaRPr lang="en-US" sz="1050"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11</xdr:col>
      <xdr:colOff>457202</xdr:colOff>
      <xdr:row>96</xdr:row>
      <xdr:rowOff>0</xdr:rowOff>
    </xdr:from>
    <xdr:to>
      <xdr:col>14</xdr:col>
      <xdr:colOff>133350</xdr:colOff>
      <xdr:row>96</xdr:row>
      <xdr:rowOff>171450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7330442" y="16824960"/>
          <a:ext cx="1550668" cy="17145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fPrintsWithSheet="0"/>
  </xdr:twoCellAnchor>
  <xdr:twoCellAnchor>
    <xdr:from>
      <xdr:col>10</xdr:col>
      <xdr:colOff>111759</xdr:colOff>
      <xdr:row>12</xdr:row>
      <xdr:rowOff>119309</xdr:rowOff>
    </xdr:from>
    <xdr:to>
      <xdr:col>10</xdr:col>
      <xdr:colOff>594360</xdr:colOff>
      <xdr:row>13</xdr:row>
      <xdr:rowOff>106680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6360159" y="2222429"/>
          <a:ext cx="482601" cy="162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8</xdr:col>
      <xdr:colOff>121920</xdr:colOff>
      <xdr:row>12</xdr:row>
      <xdr:rowOff>129540</xdr:rowOff>
    </xdr:from>
    <xdr:to>
      <xdr:col>9</xdr:col>
      <xdr:colOff>502920</xdr:colOff>
      <xdr:row>13</xdr:row>
      <xdr:rowOff>114300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5120640" y="2232660"/>
          <a:ext cx="1005840"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16</xdr:col>
      <xdr:colOff>126999</xdr:colOff>
      <xdr:row>17</xdr:row>
      <xdr:rowOff>91790</xdr:rowOff>
    </xdr:from>
    <xdr:to>
      <xdr:col>17</xdr:col>
      <xdr:colOff>182880</xdr:colOff>
      <xdr:row>18</xdr:row>
      <xdr:rowOff>76200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10124439" y="3071210"/>
          <a:ext cx="680721" cy="15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3</xdr:col>
      <xdr:colOff>378459</xdr:colOff>
      <xdr:row>18</xdr:row>
      <xdr:rowOff>75138</xdr:rowOff>
    </xdr:from>
    <xdr:to>
      <xdr:col>4</xdr:col>
      <xdr:colOff>358140</xdr:colOff>
      <xdr:row>19</xdr:row>
      <xdr:rowOff>60960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2252979" y="3229818"/>
          <a:ext cx="604521" cy="161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2</xdr:col>
      <xdr:colOff>0</xdr:colOff>
      <xdr:row>47</xdr:row>
      <xdr:rowOff>0</xdr:rowOff>
    </xdr:from>
    <xdr:to>
      <xdr:col>18</xdr:col>
      <xdr:colOff>0</xdr:colOff>
      <xdr:row>60</xdr:row>
      <xdr:rowOff>139700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249680" y="8237220"/>
          <a:ext cx="9997440" cy="241808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PROOF OF PURCHASE REQUIREMENT: ITEMIZED INVOICE</a:t>
          </a:r>
          <a:endParaRPr lang="en-US" b="1" i="0">
            <a:solidFill>
              <a:srgbClr val="027157"/>
            </a:solidFill>
            <a:effectLst/>
            <a:latin typeface="Lato" panose="020F0502020204030203" pitchFamily="34" charset="0"/>
            <a:ea typeface="Lato" panose="020F0502020204030203" pitchFamily="34" charset="0"/>
            <a:cs typeface="Lato" panose="020F0502020204030203" pitchFamily="34" charset="0"/>
          </a:endParaRPr>
        </a:p>
        <a:p>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Invoices must be legible and include the information listed below (photocopies are acceptable):</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71450" indent="-171450">
            <a:buSzPct val="150000"/>
            <a:buFont typeface="Arial" panose="020B0604020202020204" pitchFamily="34" charset="0"/>
            <a:buChar char="•"/>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PUD Registered Trade Ally name, address, and phone number.</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71450" indent="-171450">
            <a:buSzPct val="150000"/>
            <a:buFont typeface="Arial" panose="020B0604020202020204" pitchFamily="34" charset="0"/>
            <a:buChar char="•"/>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Itemized list of each product, including quantity, product description, manufacturer, model number, or other identifying information. This must match the information listed on the rebate application.</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71450" indent="-171450">
            <a:buSzPct val="150000"/>
            <a:buFont typeface="Arial" panose="020B0604020202020204" pitchFamily="34" charset="0"/>
            <a:buChar char="•"/>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Total installed cost and amount of PUD Instant Rebate deducted.</a:t>
          </a:r>
        </a:p>
        <a:p>
          <a:endParaRPr lang="en-US" b="1" i="0">
            <a:solidFill>
              <a:srgbClr val="027157"/>
            </a:solidFill>
            <a:effectLst/>
            <a:latin typeface="Lato" panose="020F0502020204030203" pitchFamily="34" charset="0"/>
            <a:ea typeface="Lato" panose="020F0502020204030203" pitchFamily="34" charset="0"/>
            <a:cs typeface="Lato" panose="020F0502020204030203" pitchFamily="34" charset="0"/>
          </a:endParaRPr>
        </a:p>
        <a:p>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ELIGIBILITY REQUIREMENTS:</a:t>
          </a:r>
          <a:endParaRPr lang="en-US" b="1"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The rebates listed are applicable to existing single-family residences of up to 4 attached dwellings, including manufactured and modular homes, accessory dwelling units and townhouses, located in the Snohomish PUD service territory. A townhouse shares walls but does not vertically overlap with other units, and it is not subject to the number of attached units cap.</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Residences must have permanently installed electric heat as the primary heat source.</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Structures with more than four attached dwellings do not qualify but may be eligible for other Snohomish PUD programs (such as commercial rebates).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12</xdr:col>
      <xdr:colOff>218863</xdr:colOff>
      <xdr:row>29</xdr:row>
      <xdr:rowOff>63499</xdr:rowOff>
    </xdr:from>
    <xdr:to>
      <xdr:col>14</xdr:col>
      <xdr:colOff>388621</xdr:colOff>
      <xdr:row>30</xdr:row>
      <xdr:rowOff>121920</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000-000009000000}"/>
            </a:ext>
          </a:extLst>
        </xdr:cNvPr>
        <xdr:cNvSpPr txBox="1"/>
      </xdr:nvSpPr>
      <xdr:spPr>
        <a:xfrm>
          <a:off x="7716943" y="5146039"/>
          <a:ext cx="1419438" cy="233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rgbClr val="00576E"/>
              </a:solidFill>
              <a:latin typeface="Lato" panose="020F0502020204030203" pitchFamily="34" charset="0"/>
              <a:ea typeface="Lato" panose="020F0502020204030203" pitchFamily="34" charset="0"/>
              <a:cs typeface="Lato" panose="020F0502020204030203" pitchFamily="34" charset="0"/>
            </a:rPr>
            <a:t>ce@snopud.com</a:t>
          </a:r>
        </a:p>
      </xdr:txBody>
    </xdr:sp>
    <xdr:clientData/>
  </xdr:twoCellAnchor>
  <xdr:twoCellAnchor>
    <xdr:from>
      <xdr:col>2</xdr:col>
      <xdr:colOff>74929</xdr:colOff>
      <xdr:row>18</xdr:row>
      <xdr:rowOff>76199</xdr:rowOff>
    </xdr:from>
    <xdr:to>
      <xdr:col>3</xdr:col>
      <xdr:colOff>91440</xdr:colOff>
      <xdr:row>19</xdr:row>
      <xdr:rowOff>52348</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000-00000A000000}"/>
            </a:ext>
          </a:extLst>
        </xdr:cNvPr>
        <xdr:cNvSpPr txBox="1"/>
      </xdr:nvSpPr>
      <xdr:spPr>
        <a:xfrm>
          <a:off x="1324609" y="3230879"/>
          <a:ext cx="641351" cy="151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oneCellAnchor>
    <xdr:from>
      <xdr:col>2</xdr:col>
      <xdr:colOff>0</xdr:colOff>
      <xdr:row>1</xdr:row>
      <xdr:rowOff>160066</xdr:rowOff>
    </xdr:from>
    <xdr:ext cx="1883664" cy="822914"/>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49680" y="335326"/>
          <a:ext cx="1883664" cy="822914"/>
        </a:xfrm>
        <a:prstGeom prst="rect">
          <a:avLst/>
        </a:prstGeom>
      </xdr:spPr>
    </xdr:pic>
    <xdr:clientData/>
  </xdr:oneCellAnchor>
  <xdr:absoluteAnchor>
    <xdr:pos x="8084820" y="1226820"/>
    <xdr:ext cx="1920240" cy="387096"/>
    <xdr:sp macro="" textlink="">
      <xdr:nvSpPr>
        <xdr:cNvPr id="12" name="OpenProcAndReq">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8084820" y="122682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RETURN</a:t>
          </a:r>
          <a:r>
            <a:rPr lang="en-US" sz="900" b="1" baseline="0">
              <a:solidFill>
                <a:schemeClr val="bg1"/>
              </a:solidFill>
              <a:latin typeface="Lato Black" panose="020F0502020204030203" pitchFamily="34" charset="0"/>
              <a:ea typeface="Lato Black" panose="020F0502020204030203" pitchFamily="34" charset="0"/>
              <a:cs typeface="Lato Black" panose="020F0502020204030203" pitchFamily="34" charset="0"/>
            </a:rPr>
            <a:t> TO APPLICATION</a:t>
          </a:r>
          <a:endPar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endParaRPr>
        </a:p>
      </xdr:txBody>
    </xdr:sp>
    <xdr:clientData fPrintsWithSheet="0"/>
  </xdr:absolute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60</xdr:row>
          <xdr:rowOff>0</xdr:rowOff>
        </xdr:from>
        <xdr:to>
          <xdr:col>15</xdr:col>
          <xdr:colOff>1416050</xdr:colOff>
          <xdr:row>62</xdr:row>
          <xdr:rowOff>139700</xdr:rowOff>
        </xdr:to>
        <xdr:sp macro="" textlink="">
          <xdr:nvSpPr>
            <xdr:cNvPr id="1046" name="Group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60</xdr:row>
          <xdr:rowOff>0</xdr:rowOff>
        </xdr:from>
        <xdr:to>
          <xdr:col>5</xdr:col>
          <xdr:colOff>234950</xdr:colOff>
          <xdr:row>63</xdr:row>
          <xdr:rowOff>6350</xdr:rowOff>
        </xdr:to>
        <xdr:sp macro="" textlink="">
          <xdr:nvSpPr>
            <xdr:cNvPr id="1047" name="Group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198</a:t>
              </a:r>
            </a:p>
          </xdr:txBody>
        </xdr:sp>
        <xdr:clientData/>
      </xdr:twoCellAnchor>
    </mc:Choice>
    <mc:Fallback/>
  </mc:AlternateContent>
  <xdr:twoCellAnchor editAs="absolute">
    <xdr:from>
      <xdr:col>14</xdr:col>
      <xdr:colOff>447102</xdr:colOff>
      <xdr:row>5</xdr:row>
      <xdr:rowOff>0</xdr:rowOff>
    </xdr:from>
    <xdr:to>
      <xdr:col>15</xdr:col>
      <xdr:colOff>1280983</xdr:colOff>
      <xdr:row>6</xdr:row>
      <xdr:rowOff>135636</xdr:rowOff>
    </xdr:to>
    <xdr:sp macro="" textlink="">
      <xdr:nvSpPr>
        <xdr:cNvPr id="29" name="OpenProcAndReq">
          <a:hlinkClick xmlns:r="http://schemas.openxmlformats.org/officeDocument/2006/relationships" r:id="rId1"/>
          <a:extLst>
            <a:ext uri="{FF2B5EF4-FFF2-40B4-BE49-F238E27FC236}">
              <a16:creationId xmlns:a16="http://schemas.microsoft.com/office/drawing/2014/main" id="{00000000-0008-0000-0100-00001D000000}"/>
            </a:ext>
          </a:extLst>
        </xdr:cNvPr>
        <xdr:cNvSpPr/>
      </xdr:nvSpPr>
      <xdr:spPr>
        <a:xfrm>
          <a:off x="8077200" y="122682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PROCESS &amp; REQUIREMENTS</a:t>
          </a:r>
        </a:p>
      </xdr:txBody>
    </xdr:sp>
    <xdr:clientData fPrintsWithSheet="0"/>
  </xdr:twoCellAnchor>
  <xdr:twoCellAnchor editAs="absolute">
    <xdr:from>
      <xdr:col>14</xdr:col>
      <xdr:colOff>447102</xdr:colOff>
      <xdr:row>7</xdr:row>
      <xdr:rowOff>0</xdr:rowOff>
    </xdr:from>
    <xdr:to>
      <xdr:col>15</xdr:col>
      <xdr:colOff>1280983</xdr:colOff>
      <xdr:row>8</xdr:row>
      <xdr:rowOff>135636</xdr:rowOff>
    </xdr:to>
    <xdr:sp macro="" textlink="">
      <xdr:nvSpPr>
        <xdr:cNvPr id="30" name="OpenPhotoReqs">
          <a:hlinkClick xmlns:r="http://schemas.openxmlformats.org/officeDocument/2006/relationships" r:id="rId2"/>
          <a:extLst>
            <a:ext uri="{FF2B5EF4-FFF2-40B4-BE49-F238E27FC236}">
              <a16:creationId xmlns:a16="http://schemas.microsoft.com/office/drawing/2014/main" id="{00000000-0008-0000-0100-00001E000000}"/>
            </a:ext>
          </a:extLst>
        </xdr:cNvPr>
        <xdr:cNvSpPr/>
      </xdr:nvSpPr>
      <xdr:spPr>
        <a:xfrm>
          <a:off x="8077200" y="172974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PHOTO REQUIREMENTS</a:t>
          </a:r>
        </a:p>
      </xdr:txBody>
    </xdr:sp>
    <xdr:clientData fPrintsWithSheet="0"/>
  </xdr:twoCellAnchor>
  <xdr:oneCellAnchor>
    <xdr:from>
      <xdr:col>3</xdr:col>
      <xdr:colOff>0</xdr:colOff>
      <xdr:row>1</xdr:row>
      <xdr:rowOff>160066</xdr:rowOff>
    </xdr:from>
    <xdr:ext cx="1883664" cy="822914"/>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4340" y="281986"/>
          <a:ext cx="1883664" cy="82291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12700</xdr:colOff>
          <xdr:row>16</xdr:row>
          <xdr:rowOff>12700</xdr:rowOff>
        </xdr:from>
        <xdr:to>
          <xdr:col>8</xdr:col>
          <xdr:colOff>450850</xdr:colOff>
          <xdr:row>16</xdr:row>
          <xdr:rowOff>177800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146050</xdr:colOff>
      <xdr:row>53</xdr:row>
      <xdr:rowOff>0</xdr:rowOff>
    </xdr:from>
    <xdr:to>
      <xdr:col>36</xdr:col>
      <xdr:colOff>0</xdr:colOff>
      <xdr:row>54</xdr:row>
      <xdr:rowOff>6828</xdr:rowOff>
    </xdr:to>
    <xdr:grpSp>
      <xdr:nvGrpSpPr>
        <xdr:cNvPr id="33" name="Group 32">
          <a:extLst>
            <a:ext uri="{FF2B5EF4-FFF2-40B4-BE49-F238E27FC236}">
              <a16:creationId xmlns:a16="http://schemas.microsoft.com/office/drawing/2014/main" id="{00000000-0008-0000-0100-000021000000}"/>
            </a:ext>
          </a:extLst>
        </xdr:cNvPr>
        <xdr:cNvGrpSpPr/>
      </xdr:nvGrpSpPr>
      <xdr:grpSpPr>
        <a:xfrm>
          <a:off x="257175" y="14708188"/>
          <a:ext cx="19515138" cy="237015"/>
          <a:chOff x="576211" y="7601028"/>
          <a:chExt cx="9474542" cy="647154"/>
        </a:xfrm>
      </xdr:grpSpPr>
      <xdr:sp macro="" textlink="">
        <xdr:nvSpPr>
          <xdr:cNvPr id="34" name="Group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100-000022000000}"/>
              </a:ext>
            </a:extLst>
          </xdr:cNvPr>
          <xdr:cNvSpPr/>
        </xdr:nvSpPr>
        <xdr:spPr bwMode="auto">
          <a:xfrm>
            <a:off x="576211" y="7601028"/>
            <a:ext cx="9474542" cy="647154"/>
          </a:xfrm>
          <a:prstGeom prst="rect">
            <a:avLst/>
          </a:prstGeom>
          <a:noFill/>
          <a:ln w="9525">
            <a:miter lim="800000"/>
            <a:headEnd/>
            <a:tailEnd/>
          </a:ln>
          <a:extLst>
            <a:ext uri="{909E8E84-426E-40DD-AFC4-6F175D3DCCD1}">
              <a14:hiddenFill xmlns:a14="http://schemas.microsoft.com/office/drawing/2010/main">
                <a:noFill/>
              </a14:hiddenFill>
            </a:ext>
          </a:extLst>
        </xdr:spPr>
      </xdr:sp>
      <xdr:sp macro="" textlink="">
        <xdr:nvSpPr>
          <xdr:cNvPr id="35" name="Option Button 55" hidden="1">
            <a:extLst>
              <a:ext uri="{63B3BB69-23CF-44E3-9099-C40C66FF867C}">
                <a14:compatExt xmlns:a14="http://schemas.microsoft.com/office/drawing/2010/main" spid="_x0000_s59447"/>
              </a:ext>
              <a:ext uri="{FF2B5EF4-FFF2-40B4-BE49-F238E27FC236}">
                <a16:creationId xmlns:a16="http://schemas.microsoft.com/office/drawing/2014/main" id="{00000000-0008-0000-0100-000023000000}"/>
              </a:ext>
            </a:extLst>
          </xdr:cNvPr>
          <xdr:cNvSpPr/>
        </xdr:nvSpPr>
        <xdr:spPr bwMode="auto">
          <a:xfrm>
            <a:off x="667842" y="7688895"/>
            <a:ext cx="7921727" cy="190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Instant Rebate (provided on the PUD Registered Trade Ally's invoice) and authorize the PUD to pay the PUD Registered Trade Ally, in my name, the rebate(s) due to me; OR</a:t>
            </a:r>
          </a:p>
        </xdr:txBody>
      </xdr:sp>
      <xdr:sp macro="" textlink="">
        <xdr:nvSpPr>
          <xdr:cNvPr id="36" name="Option Button 56" hidden="1">
            <a:extLst>
              <a:ext uri="{63B3BB69-23CF-44E3-9099-C40C66FF867C}">
                <a14:compatExt xmlns:a14="http://schemas.microsoft.com/office/drawing/2010/main" spid="_x0000_s59448"/>
              </a:ext>
              <a:ext uri="{FF2B5EF4-FFF2-40B4-BE49-F238E27FC236}">
                <a16:creationId xmlns:a16="http://schemas.microsoft.com/office/drawing/2014/main" id="{00000000-0008-0000-0100-000024000000}"/>
              </a:ext>
            </a:extLst>
          </xdr:cNvPr>
          <xdr:cNvSpPr/>
        </xdr:nvSpPr>
        <xdr:spPr bwMode="auto">
          <a:xfrm>
            <a:off x="671803" y="7937226"/>
            <a:ext cx="3998520" cy="256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 to my PUD utility account, which may take up to six (6) weeks for processing</a:t>
            </a:r>
          </a:p>
        </xdr:txBody>
      </xdr:sp>
    </xdr:grpSp>
    <xdr:clientData/>
  </xdr:twoCellAnchor>
  <mc:AlternateContent xmlns:mc="http://schemas.openxmlformats.org/markup-compatibility/2006">
    <mc:Choice xmlns:a14="http://schemas.microsoft.com/office/drawing/2010/main" Requires="a14">
      <xdr:twoCellAnchor>
        <xdr:from>
          <xdr:col>7</xdr:col>
          <xdr:colOff>584200</xdr:colOff>
          <xdr:row>56</xdr:row>
          <xdr:rowOff>69850</xdr:rowOff>
        </xdr:from>
        <xdr:to>
          <xdr:col>8</xdr:col>
          <xdr:colOff>0</xdr:colOff>
          <xdr:row>58</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53</xdr:row>
          <xdr:rowOff>0</xdr:rowOff>
        </xdr:from>
        <xdr:to>
          <xdr:col>42</xdr:col>
          <xdr:colOff>317500</xdr:colOff>
          <xdr:row>54</xdr:row>
          <xdr:rowOff>6350</xdr:rowOff>
        </xdr:to>
        <xdr:sp macro="" textlink="">
          <xdr:nvSpPr>
            <xdr:cNvPr id="1057" name="Group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7</xdr:col>
      <xdr:colOff>807719</xdr:colOff>
      <xdr:row>56</xdr:row>
      <xdr:rowOff>62027</xdr:rowOff>
    </xdr:from>
    <xdr:to>
      <xdr:col>15</xdr:col>
      <xdr:colOff>0</xdr:colOff>
      <xdr:row>58</xdr:row>
      <xdr:rowOff>1</xdr:rowOff>
    </xdr:to>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2987039" y="16254527"/>
          <a:ext cx="5494021" cy="372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solidFill>
                <a:srgbClr val="027157"/>
              </a:solidFill>
              <a:latin typeface="Lato" panose="020F0502020204030203" pitchFamily="34" charset="0"/>
              <a:ea typeface="Lato" panose="020F0502020204030203" pitchFamily="34" charset="0"/>
              <a:cs typeface="Lato" panose="020F0502020204030203" pitchFamily="34" charset="0"/>
            </a:rPr>
            <a:t>Electronic Signature: By checking the Signature box, inserting my name on the signature line, and submitting the form electronically to the PUD, I certify that I understand and agree to the above terms.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53</xdr:row>
          <xdr:rowOff>0</xdr:rowOff>
        </xdr:from>
        <xdr:to>
          <xdr:col>15</xdr:col>
          <xdr:colOff>1403350</xdr:colOff>
          <xdr:row>55</xdr:row>
          <xdr:rowOff>88900</xdr:rowOff>
        </xdr:to>
        <xdr:sp macro="" textlink="">
          <xdr:nvSpPr>
            <xdr:cNvPr id="1059" name="Group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52</xdr:row>
          <xdr:rowOff>260350</xdr:rowOff>
        </xdr:from>
        <xdr:to>
          <xdr:col>5</xdr:col>
          <xdr:colOff>254000</xdr:colOff>
          <xdr:row>53</xdr:row>
          <xdr:rowOff>31750</xdr:rowOff>
        </xdr:to>
        <xdr:sp macro="" textlink="">
          <xdr:nvSpPr>
            <xdr:cNvPr id="1060" name="Group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198</a:t>
              </a:r>
            </a:p>
          </xdr:txBody>
        </xdr:sp>
        <xdr:clientData/>
      </xdr:twoCellAnchor>
    </mc:Choice>
    <mc:Fallback/>
  </mc:AlternateContent>
  <xdr:twoCellAnchor>
    <xdr:from>
      <xdr:col>5</xdr:col>
      <xdr:colOff>175260</xdr:colOff>
      <xdr:row>54</xdr:row>
      <xdr:rowOff>121920</xdr:rowOff>
    </xdr:from>
    <xdr:to>
      <xdr:col>6</xdr:col>
      <xdr:colOff>883920</xdr:colOff>
      <xdr:row>56</xdr:row>
      <xdr:rowOff>121920</xdr:rowOff>
    </xdr:to>
    <xdr:sp macro="" textlink="">
      <xdr:nvSpPr>
        <xdr:cNvPr id="43" name="Right Arrow 5">
          <a:extLst>
            <a:ext uri="{FF2B5EF4-FFF2-40B4-BE49-F238E27FC236}">
              <a16:creationId xmlns:a16="http://schemas.microsoft.com/office/drawing/2014/main" id="{00000000-0008-0000-0100-00002B000000}"/>
            </a:ext>
          </a:extLst>
        </xdr:cNvPr>
        <xdr:cNvSpPr/>
      </xdr:nvSpPr>
      <xdr:spPr>
        <a:xfrm>
          <a:off x="960120" y="15811500"/>
          <a:ext cx="1127760" cy="502920"/>
        </a:xfrm>
        <a:prstGeom prst="rightArrow">
          <a:avLst>
            <a:gd name="adj1" fmla="val 50000"/>
            <a:gd name="adj2" fmla="val 59375"/>
          </a:avLst>
        </a:prstGeom>
        <a:solidFill>
          <a:srgbClr val="0057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Lato Black" panose="020F0502020204030203" pitchFamily="34" charset="0"/>
              <a:ea typeface="Lato Black" panose="020F0502020204030203" pitchFamily="34" charset="0"/>
              <a:cs typeface="Lato Black" panose="020F0502020204030203" pitchFamily="34" charset="0"/>
            </a:rPr>
            <a:t>SIGNATURE</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1</xdr:row>
      <xdr:rowOff>160066</xdr:rowOff>
    </xdr:from>
    <xdr:ext cx="1883664" cy="822914"/>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41120" y="335326"/>
          <a:ext cx="1883664" cy="822914"/>
        </a:xfrm>
        <a:prstGeom prst="rect">
          <a:avLst/>
        </a:prstGeom>
      </xdr:spPr>
    </xdr:pic>
    <xdr:clientData/>
  </xdr:oneCellAnchor>
  <xdr:absoluteAnchor>
    <xdr:pos x="8069580" y="1226820"/>
    <xdr:ext cx="1920240" cy="387096"/>
    <xdr:sp macro="" textlink="">
      <xdr:nvSpPr>
        <xdr:cNvPr id="8" name="OpenProcAndReq">
          <a:hlinkClick xmlns:r="http://schemas.openxmlformats.org/officeDocument/2006/relationships" r:id="rId2"/>
          <a:extLst>
            <a:ext uri="{FF2B5EF4-FFF2-40B4-BE49-F238E27FC236}">
              <a16:creationId xmlns:a16="http://schemas.microsoft.com/office/drawing/2014/main" id="{00000000-0008-0000-0300-000008000000}"/>
            </a:ext>
          </a:extLst>
        </xdr:cNvPr>
        <xdr:cNvSpPr/>
      </xdr:nvSpPr>
      <xdr:spPr>
        <a:xfrm>
          <a:off x="8069580" y="122682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RETURN</a:t>
          </a:r>
          <a:r>
            <a:rPr lang="en-US" sz="900" b="1" baseline="0">
              <a:solidFill>
                <a:schemeClr val="bg1"/>
              </a:solidFill>
              <a:latin typeface="Lato Black" panose="020F0502020204030203" pitchFamily="34" charset="0"/>
              <a:ea typeface="Lato Black" panose="020F0502020204030203" pitchFamily="34" charset="0"/>
              <a:cs typeface="Lato Black" panose="020F0502020204030203" pitchFamily="34" charset="0"/>
            </a:rPr>
            <a:t> TO APPLICATION</a:t>
          </a:r>
          <a:endPar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endParaRPr>
        </a:p>
      </xdr:txBody>
    </xdr:sp>
    <xdr:clientData fPrintsWithSheet="0"/>
  </xdr:absoluteAnchor>
  <xdr:twoCellAnchor editAs="oneCell">
    <xdr:from>
      <xdr:col>5</xdr:col>
      <xdr:colOff>53340</xdr:colOff>
      <xdr:row>11</xdr:row>
      <xdr:rowOff>0</xdr:rowOff>
    </xdr:from>
    <xdr:to>
      <xdr:col>6</xdr:col>
      <xdr:colOff>0</xdr:colOff>
      <xdr:row>25</xdr:row>
      <xdr:rowOff>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17820" y="2468880"/>
          <a:ext cx="4572000" cy="3139440"/>
        </a:xfrm>
        <a:prstGeom prst="rect">
          <a:avLst/>
        </a:prstGeom>
        <a:ln>
          <a:solidFill>
            <a:schemeClr val="bg2">
              <a:lumMod val="50000"/>
            </a:schemeClr>
          </a:solidFill>
        </a:ln>
      </xdr:spPr>
    </xdr:pic>
    <xdr:clientData/>
  </xdr:twoCellAnchor>
  <xdr:twoCellAnchor editAs="oneCell">
    <xdr:from>
      <xdr:col>3</xdr:col>
      <xdr:colOff>53340</xdr:colOff>
      <xdr:row>11</xdr:row>
      <xdr:rowOff>0</xdr:rowOff>
    </xdr:from>
    <xdr:to>
      <xdr:col>4</xdr:col>
      <xdr:colOff>0</xdr:colOff>
      <xdr:row>25</xdr:row>
      <xdr:rowOff>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40080" y="2468880"/>
          <a:ext cx="4572000" cy="3139440"/>
        </a:xfrm>
        <a:prstGeom prst="rect">
          <a:avLst/>
        </a:prstGeom>
        <a:ln>
          <a:solidFill>
            <a:schemeClr val="bg2">
              <a:lumMod val="50000"/>
            </a:schemeClr>
          </a:solidFill>
        </a:ln>
      </xdr:spPr>
    </xdr:pic>
    <xdr:clientData/>
  </xdr:twoCellAnchor>
  <xdr:twoCellAnchor editAs="oneCell">
    <xdr:from>
      <xdr:col>3</xdr:col>
      <xdr:colOff>53340</xdr:colOff>
      <xdr:row>29</xdr:row>
      <xdr:rowOff>0</xdr:rowOff>
    </xdr:from>
    <xdr:to>
      <xdr:col>4</xdr:col>
      <xdr:colOff>0</xdr:colOff>
      <xdr:row>43</xdr:row>
      <xdr:rowOff>176453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640080" y="6271260"/>
          <a:ext cx="4572000" cy="3163493"/>
        </a:xfrm>
        <a:prstGeom prst="rect">
          <a:avLst/>
        </a:prstGeom>
        <a:ln>
          <a:solidFill>
            <a:schemeClr val="bg2">
              <a:lumMod val="50000"/>
            </a:schemeClr>
          </a:solidFill>
        </a:ln>
      </xdr:spPr>
    </xdr:pic>
    <xdr:clientData/>
  </xdr:twoCellAnchor>
  <xdr:twoCellAnchor editAs="oneCell">
    <xdr:from>
      <xdr:col>3</xdr:col>
      <xdr:colOff>53340</xdr:colOff>
      <xdr:row>48</xdr:row>
      <xdr:rowOff>0</xdr:rowOff>
    </xdr:from>
    <xdr:to>
      <xdr:col>4</xdr:col>
      <xdr:colOff>0</xdr:colOff>
      <xdr:row>61</xdr:row>
      <xdr:rowOff>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6"/>
        <a:srcRect l="5945"/>
        <a:stretch/>
      </xdr:blipFill>
      <xdr:spPr>
        <a:xfrm>
          <a:off x="640080" y="10134600"/>
          <a:ext cx="4572000" cy="2773680"/>
        </a:xfrm>
        <a:prstGeom prst="rect">
          <a:avLst/>
        </a:prstGeom>
        <a:ln>
          <a:solidFill>
            <a:schemeClr val="bg2">
              <a:lumMod val="50000"/>
            </a:schemeClr>
          </a:solidFill>
        </a:ln>
      </xdr:spPr>
    </xdr:pic>
    <xdr:clientData/>
  </xdr:twoCellAnchor>
  <xdr:twoCellAnchor editAs="oneCell">
    <xdr:from>
      <xdr:col>5</xdr:col>
      <xdr:colOff>53340</xdr:colOff>
      <xdr:row>29</xdr:row>
      <xdr:rowOff>0</xdr:rowOff>
    </xdr:from>
    <xdr:to>
      <xdr:col>6</xdr:col>
      <xdr:colOff>0</xdr:colOff>
      <xdr:row>43</xdr:row>
      <xdr:rowOff>179632</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7"/>
        <a:srcRect t="2779" r="1307" b="3333"/>
        <a:stretch/>
      </xdr:blipFill>
      <xdr:spPr>
        <a:xfrm>
          <a:off x="5417820" y="6271260"/>
          <a:ext cx="4572000" cy="3166672"/>
        </a:xfrm>
        <a:prstGeom prst="rect">
          <a:avLst/>
        </a:prstGeom>
        <a:ln>
          <a:solidFill>
            <a:schemeClr val="bg2">
              <a:lumMod val="50000"/>
            </a:schemeClr>
          </a:solidFill>
        </a:ln>
      </xdr:spPr>
    </xdr:pic>
    <xdr:clientData/>
  </xdr:twoCellAnchor>
  <xdr:twoCellAnchor editAs="oneCell">
    <xdr:from>
      <xdr:col>3</xdr:col>
      <xdr:colOff>53340</xdr:colOff>
      <xdr:row>64</xdr:row>
      <xdr:rowOff>141061</xdr:rowOff>
    </xdr:from>
    <xdr:to>
      <xdr:col>4</xdr:col>
      <xdr:colOff>0</xdr:colOff>
      <xdr:row>78</xdr:row>
      <xdr:rowOff>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40080" y="13590361"/>
          <a:ext cx="4572000" cy="2845979"/>
        </a:xfrm>
        <a:prstGeom prst="rect">
          <a:avLst/>
        </a:prstGeom>
        <a:ln>
          <a:solidFill>
            <a:schemeClr val="bg2">
              <a:lumMod val="50000"/>
            </a:schemeClr>
          </a:solidFill>
        </a:ln>
      </xdr:spPr>
    </xdr:pic>
    <xdr:clientData/>
  </xdr:twoCellAnchor>
  <xdr:twoCellAnchor editAs="oneCell">
    <xdr:from>
      <xdr:col>5</xdr:col>
      <xdr:colOff>53340</xdr:colOff>
      <xdr:row>64</xdr:row>
      <xdr:rowOff>152400</xdr:rowOff>
    </xdr:from>
    <xdr:to>
      <xdr:col>6</xdr:col>
      <xdr:colOff>0</xdr:colOff>
      <xdr:row>78</xdr:row>
      <xdr:rowOff>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17820" y="13601700"/>
          <a:ext cx="4572000" cy="2834640"/>
        </a:xfrm>
        <a:prstGeom prst="rect">
          <a:avLst/>
        </a:prstGeom>
        <a:ln>
          <a:solidFill>
            <a:schemeClr val="bg2">
              <a:lumMod val="50000"/>
            </a:schemeClr>
          </a:solidFill>
        </a:ln>
      </xdr:spPr>
    </xdr:pic>
    <xdr:clientData/>
  </xdr:twoCellAnchor>
  <xdr:twoCellAnchor editAs="oneCell">
    <xdr:from>
      <xdr:col>3</xdr:col>
      <xdr:colOff>2205453</xdr:colOff>
      <xdr:row>81</xdr:row>
      <xdr:rowOff>123481</xdr:rowOff>
    </xdr:from>
    <xdr:to>
      <xdr:col>5</xdr:col>
      <xdr:colOff>2735423</xdr:colOff>
      <xdr:row>98</xdr:row>
      <xdr:rowOff>84044</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784424" y="17800760"/>
          <a:ext cx="5301808" cy="3770563"/>
        </a:xfrm>
        <a:prstGeom prst="rect">
          <a:avLst/>
        </a:prstGeom>
        <a:ln>
          <a:solidFill>
            <a:schemeClr val="bg2">
              <a:lumMod val="50000"/>
            </a:schemeClr>
          </a:solidFill>
        </a:ln>
      </xdr:spPr>
    </xdr:pic>
    <xdr:clientData/>
  </xdr:twoCellAnchor>
  <xdr:twoCellAnchor editAs="oneCell">
    <xdr:from>
      <xdr:col>3</xdr:col>
      <xdr:colOff>53340</xdr:colOff>
      <xdr:row>102</xdr:row>
      <xdr:rowOff>0</xdr:rowOff>
    </xdr:from>
    <xdr:to>
      <xdr:col>4</xdr:col>
      <xdr:colOff>0</xdr:colOff>
      <xdr:row>117</xdr:row>
      <xdr:rowOff>205740</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1"/>
        <a:stretch>
          <a:fillRect/>
        </a:stretch>
      </xdr:blipFill>
      <xdr:spPr>
        <a:xfrm>
          <a:off x="640080" y="21572220"/>
          <a:ext cx="4572000" cy="3406140"/>
        </a:xfrm>
        <a:prstGeom prst="rect">
          <a:avLst/>
        </a:prstGeom>
        <a:ln>
          <a:solidFill>
            <a:schemeClr val="bg2">
              <a:lumMod val="50000"/>
            </a:schemeClr>
          </a:solidFill>
        </a:ln>
      </xdr:spPr>
    </xdr:pic>
    <xdr:clientData/>
  </xdr:twoCellAnchor>
  <xdr:twoCellAnchor editAs="oneCell">
    <xdr:from>
      <xdr:col>5</xdr:col>
      <xdr:colOff>53340</xdr:colOff>
      <xdr:row>102</xdr:row>
      <xdr:rowOff>1</xdr:rowOff>
    </xdr:from>
    <xdr:to>
      <xdr:col>6</xdr:col>
      <xdr:colOff>0</xdr:colOff>
      <xdr:row>118</xdr:row>
      <xdr:rowOff>1</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417820" y="21572221"/>
          <a:ext cx="4572000" cy="3413760"/>
        </a:xfrm>
        <a:prstGeom prst="rect">
          <a:avLst/>
        </a:prstGeom>
        <a:ln>
          <a:solidFill>
            <a:schemeClr val="bg2">
              <a:lumMod val="50000"/>
            </a:schemeClr>
          </a:solidFill>
        </a:ln>
      </xdr:spPr>
    </xdr:pic>
    <xdr:clientData/>
  </xdr:twoCellAnchor>
  <xdr:twoCellAnchor editAs="oneCell">
    <xdr:from>
      <xdr:col>3</xdr:col>
      <xdr:colOff>1027208</xdr:colOff>
      <xdr:row>141</xdr:row>
      <xdr:rowOff>22072</xdr:rowOff>
    </xdr:from>
    <xdr:to>
      <xdr:col>3</xdr:col>
      <xdr:colOff>3525672</xdr:colOff>
      <xdr:row>155</xdr:row>
      <xdr:rowOff>205441</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rotWithShape="1">
        <a:blip xmlns:r="http://schemas.openxmlformats.org/officeDocument/2006/relationships" r:embed="rId13"/>
        <a:srcRect l="45039" r="1871"/>
        <a:stretch/>
      </xdr:blipFill>
      <xdr:spPr>
        <a:xfrm>
          <a:off x="1606179" y="30922293"/>
          <a:ext cx="2498464" cy="3321016"/>
        </a:xfrm>
        <a:prstGeom prst="rect">
          <a:avLst/>
        </a:prstGeom>
        <a:ln>
          <a:solidFill>
            <a:schemeClr val="bg2">
              <a:lumMod val="50000"/>
            </a:schemeClr>
          </a:solidFill>
        </a:ln>
      </xdr:spPr>
    </xdr:pic>
    <xdr:clientData/>
  </xdr:twoCellAnchor>
  <xdr:twoCellAnchor editAs="oneCell">
    <xdr:from>
      <xdr:col>3</xdr:col>
      <xdr:colOff>4497490</xdr:colOff>
      <xdr:row>141</xdr:row>
      <xdr:rowOff>14432</xdr:rowOff>
    </xdr:from>
    <xdr:to>
      <xdr:col>5</xdr:col>
      <xdr:colOff>4285401</xdr:colOff>
      <xdr:row>155</xdr:row>
      <xdr:rowOff>221000</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l="-1" r="1333" b="2507"/>
        <a:stretch/>
      </xdr:blipFill>
      <xdr:spPr>
        <a:xfrm>
          <a:off x="5076461" y="30914653"/>
          <a:ext cx="4559749" cy="3344215"/>
        </a:xfrm>
        <a:prstGeom prst="rect">
          <a:avLst/>
        </a:prstGeom>
        <a:ln>
          <a:solidFill>
            <a:schemeClr val="bg2">
              <a:lumMod val="50000"/>
            </a:schemeClr>
          </a:solidFill>
        </a:ln>
      </xdr:spPr>
    </xdr:pic>
    <xdr:clientData/>
  </xdr:twoCellAnchor>
  <xdr:twoCellAnchor editAs="oneCell">
    <xdr:from>
      <xdr:col>5</xdr:col>
      <xdr:colOff>58819</xdr:colOff>
      <xdr:row>47</xdr:row>
      <xdr:rowOff>113391</xdr:rowOff>
    </xdr:from>
    <xdr:to>
      <xdr:col>6</xdr:col>
      <xdr:colOff>16494</xdr:colOff>
      <xdr:row>61</xdr:row>
      <xdr:rowOff>11339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12529"/>
        <a:stretch/>
      </xdr:blipFill>
      <xdr:spPr>
        <a:xfrm>
          <a:off x="5419209" y="10685729"/>
          <a:ext cx="4584103" cy="3023467"/>
        </a:xfrm>
        <a:prstGeom prst="rect">
          <a:avLst/>
        </a:prstGeom>
      </xdr:spPr>
    </xdr:pic>
    <xdr:clientData/>
  </xdr:twoCellAnchor>
  <xdr:twoCellAnchor>
    <xdr:from>
      <xdr:col>3</xdr:col>
      <xdr:colOff>1640937</xdr:colOff>
      <xdr:row>121</xdr:row>
      <xdr:rowOff>134954</xdr:rowOff>
    </xdr:from>
    <xdr:to>
      <xdr:col>5</xdr:col>
      <xdr:colOff>2933264</xdr:colOff>
      <xdr:row>137</xdr:row>
      <xdr:rowOff>41343</xdr:rowOff>
    </xdr:to>
    <xdr:pic>
      <xdr:nvPicPr>
        <xdr:cNvPr id="18" name="Picture 3">
          <a:extLst>
            <a:ext uri="{FF2B5EF4-FFF2-40B4-BE49-F238E27FC236}">
              <a16:creationId xmlns:a16="http://schemas.microsoft.com/office/drawing/2014/main" id="{00000000-0008-0000-0300-000012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b="22462"/>
        <a:stretch/>
      </xdr:blipFill>
      <xdr:spPr bwMode="auto">
        <a:xfrm>
          <a:off x="2232642" y="27281204"/>
          <a:ext cx="6069258" cy="360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738E-5EBF-4F03-B6D1-995E3E0BBE54}">
  <sheetPr codeName="Sheet10">
    <tabColor theme="6"/>
    <outlinePr showOutlineSymbols="0"/>
    <pageSetUpPr fitToPage="1"/>
  </sheetPr>
  <dimension ref="B1:AW98"/>
  <sheetViews>
    <sheetView showGridLines="0" showRowColHeaders="0" showOutlineSymbols="0" zoomScaleNormal="100" zoomScaleSheetLayoutView="80" zoomScalePageLayoutView="24" workbookViewId="0"/>
  </sheetViews>
  <sheetFormatPr defaultColWidth="8.1640625" defaultRowHeight="14.5" x14ac:dyDescent="0.35"/>
  <cols>
    <col min="1" max="1" width="1.5" style="1" customWidth="1"/>
    <col min="2" max="2" width="4.1640625" style="1" customWidth="1"/>
    <col min="3" max="8" width="8" style="1" customWidth="1"/>
    <col min="9" max="9" width="7.9140625" style="1" customWidth="1"/>
    <col min="10" max="10" width="7.83203125" style="1" customWidth="1"/>
    <col min="11" max="11" width="7.9140625" style="1" customWidth="1"/>
    <col min="12" max="18" width="8" style="1" customWidth="1"/>
    <col min="19" max="19" width="4.1640625" style="1" customWidth="1"/>
    <col min="20" max="16384" width="8.1640625" style="1"/>
  </cols>
  <sheetData>
    <row r="1" spans="2:49" ht="10" customHeight="1" x14ac:dyDescent="0.3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2:49" ht="21.75" customHeight="1" x14ac:dyDescent="0.35">
      <c r="B2" s="8"/>
      <c r="C2" s="4"/>
      <c r="D2" s="4"/>
      <c r="E2" s="4"/>
      <c r="F2" s="4"/>
      <c r="G2" s="4"/>
      <c r="H2" s="4"/>
      <c r="I2" s="4"/>
      <c r="J2" s="4"/>
      <c r="K2" s="4"/>
      <c r="L2" s="4"/>
      <c r="M2" s="4"/>
      <c r="N2" s="4"/>
      <c r="O2" s="4"/>
      <c r="P2" s="4"/>
      <c r="Q2" s="4"/>
      <c r="R2" s="4"/>
      <c r="S2" s="4"/>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6"/>
    </row>
    <row r="3" spans="2:49" ht="46.4" customHeight="1" x14ac:dyDescent="0.35">
      <c r="B3" s="8"/>
      <c r="C3" s="197" t="str">
        <f>BannerText</f>
        <v xml:space="preserve">
Energy Services  ●  ce@snopud.com  ●  www.snopud.com</v>
      </c>
      <c r="D3" s="197"/>
      <c r="E3" s="197"/>
      <c r="F3" s="197"/>
      <c r="G3" s="197"/>
      <c r="H3" s="197"/>
      <c r="I3" s="197"/>
      <c r="J3" s="197"/>
      <c r="K3" s="197"/>
      <c r="L3" s="197"/>
      <c r="M3" s="197"/>
      <c r="N3" s="197"/>
      <c r="O3" s="197"/>
      <c r="P3" s="197"/>
      <c r="Q3" s="197"/>
      <c r="R3" s="197"/>
      <c r="S3" s="4"/>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6"/>
    </row>
    <row r="4" spans="2:49" ht="10" customHeight="1" x14ac:dyDescent="0.35">
      <c r="B4" s="8"/>
      <c r="C4" s="4"/>
      <c r="D4" s="4"/>
      <c r="E4" s="4"/>
      <c r="F4" s="4"/>
      <c r="G4" s="4"/>
      <c r="H4" s="4"/>
      <c r="I4" s="4"/>
      <c r="J4" s="4"/>
      <c r="K4" s="4"/>
      <c r="L4" s="4"/>
      <c r="M4" s="4"/>
      <c r="N4" s="4"/>
      <c r="O4" s="4"/>
      <c r="P4" s="4"/>
      <c r="Q4" s="4"/>
      <c r="R4" s="9"/>
      <c r="S4" s="9"/>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6"/>
    </row>
    <row r="5" spans="2:49" s="10" customFormat="1" ht="10" customHeight="1" x14ac:dyDescent="0.3">
      <c r="B5" s="8"/>
      <c r="C5" s="198" t="s">
        <v>115</v>
      </c>
      <c r="D5" s="198"/>
      <c r="E5" s="198"/>
      <c r="F5" s="198"/>
      <c r="G5" s="198"/>
      <c r="H5" s="198"/>
      <c r="I5" s="198"/>
      <c r="J5" s="11"/>
      <c r="K5" s="11"/>
      <c r="L5" s="11"/>
      <c r="M5" s="11"/>
      <c r="N5" s="11"/>
      <c r="O5" s="11"/>
      <c r="P5" s="9"/>
      <c r="Q5" s="11"/>
      <c r="R5" s="9"/>
      <c r="S5" s="9"/>
    </row>
    <row r="6" spans="2:49" s="10" customFormat="1" ht="20" customHeight="1" x14ac:dyDescent="0.3">
      <c r="B6" s="8"/>
      <c r="C6" s="198"/>
      <c r="D6" s="198"/>
      <c r="E6" s="198"/>
      <c r="F6" s="198"/>
      <c r="G6" s="198"/>
      <c r="H6" s="198"/>
      <c r="I6" s="198"/>
      <c r="J6" s="11"/>
      <c r="K6" s="11"/>
      <c r="L6" s="11"/>
      <c r="M6" s="11"/>
      <c r="N6" s="11"/>
      <c r="O6" s="11"/>
      <c r="P6" s="9"/>
      <c r="Q6" s="14"/>
      <c r="R6" s="9"/>
      <c r="S6" s="9"/>
    </row>
    <row r="7" spans="2:49" s="10" customFormat="1" ht="20" customHeight="1" x14ac:dyDescent="0.3">
      <c r="B7" s="8"/>
      <c r="C7" s="13" t="s">
        <v>114</v>
      </c>
      <c r="D7" s="13"/>
      <c r="E7" s="12"/>
      <c r="F7" s="12"/>
      <c r="G7" s="12"/>
      <c r="H7" s="12"/>
      <c r="I7" s="12"/>
      <c r="J7" s="11"/>
      <c r="K7" s="11"/>
      <c r="L7" s="11"/>
      <c r="M7" s="11"/>
      <c r="N7" s="11"/>
      <c r="O7" s="11"/>
      <c r="P7" s="9"/>
      <c r="Q7" s="11"/>
      <c r="R7" s="9"/>
      <c r="S7" s="9"/>
    </row>
    <row r="8" spans="2:49" ht="34.5" customHeight="1" x14ac:dyDescent="0.35">
      <c r="B8" s="8"/>
      <c r="C8" s="4"/>
      <c r="D8" s="4"/>
      <c r="E8" s="4"/>
      <c r="F8" s="4"/>
      <c r="G8" s="4"/>
      <c r="H8" s="4"/>
      <c r="I8" s="4"/>
      <c r="J8" s="4"/>
      <c r="K8" s="4"/>
      <c r="L8" s="4"/>
      <c r="M8" s="4"/>
      <c r="N8" s="4"/>
      <c r="O8" s="4"/>
      <c r="P8" s="4"/>
      <c r="Q8" s="4"/>
      <c r="R8" s="9"/>
      <c r="S8" s="9"/>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6"/>
    </row>
    <row r="9" spans="2:49" ht="18.75" customHeight="1" x14ac:dyDescent="0.35">
      <c r="B9" s="8"/>
      <c r="C9" s="4"/>
      <c r="D9" s="4"/>
      <c r="E9" s="4"/>
      <c r="F9" s="4"/>
      <c r="G9" s="4"/>
      <c r="H9" s="4"/>
      <c r="I9" s="4"/>
      <c r="J9" s="4"/>
      <c r="K9" s="4"/>
      <c r="L9" s="4"/>
      <c r="M9" s="4"/>
      <c r="N9" s="4"/>
      <c r="O9" s="4"/>
      <c r="P9" s="4"/>
      <c r="Q9" s="4"/>
      <c r="R9" s="4"/>
      <c r="S9" s="4"/>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6"/>
    </row>
    <row r="10" spans="2:49" x14ac:dyDescent="0.35">
      <c r="B10" s="4"/>
      <c r="C10" s="4"/>
      <c r="D10" s="4"/>
      <c r="E10" s="4"/>
      <c r="F10" s="4"/>
      <c r="G10" s="4"/>
      <c r="H10" s="4"/>
      <c r="I10" s="4"/>
      <c r="J10" s="4"/>
      <c r="K10" s="4"/>
      <c r="L10" s="4"/>
      <c r="M10" s="4"/>
      <c r="N10" s="4"/>
      <c r="O10" s="4"/>
      <c r="P10" s="4"/>
      <c r="Q10" s="4"/>
      <c r="R10" s="4"/>
      <c r="S10" s="4"/>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2:49" x14ac:dyDescent="0.35">
      <c r="B11" s="4"/>
      <c r="C11" s="4"/>
      <c r="D11" s="4"/>
      <c r="E11" s="4"/>
      <c r="F11" s="4"/>
      <c r="G11" s="4"/>
      <c r="H11" s="4"/>
      <c r="I11" s="4"/>
      <c r="J11" s="4"/>
      <c r="K11" s="4"/>
      <c r="L11" s="4"/>
      <c r="M11" s="4"/>
      <c r="N11" s="4"/>
      <c r="O11" s="4"/>
      <c r="P11" s="4"/>
      <c r="Q11" s="4"/>
      <c r="R11" s="4"/>
      <c r="S11" s="4"/>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2:49" x14ac:dyDescent="0.35">
      <c r="B12" s="4"/>
      <c r="C12" s="4"/>
      <c r="D12" s="4"/>
      <c r="E12" s="4"/>
      <c r="F12" s="4"/>
      <c r="G12" s="4"/>
      <c r="H12" s="4"/>
      <c r="I12" s="4"/>
      <c r="J12" s="4"/>
      <c r="K12" s="4"/>
      <c r="L12" s="4"/>
      <c r="M12" s="4"/>
      <c r="N12" s="4"/>
      <c r="O12" s="4"/>
      <c r="P12" s="4"/>
      <c r="Q12" s="4"/>
      <c r="R12" s="4"/>
      <c r="S12" s="4"/>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2:49" x14ac:dyDescent="0.35">
      <c r="B13" s="4"/>
      <c r="C13" s="4"/>
      <c r="D13" s="4"/>
      <c r="E13" s="4"/>
      <c r="F13" s="4"/>
      <c r="G13" s="4"/>
      <c r="H13" s="4"/>
      <c r="I13" s="4"/>
      <c r="J13" s="4"/>
      <c r="K13" s="4"/>
      <c r="L13" s="4"/>
      <c r="M13" s="4"/>
      <c r="N13" s="4"/>
      <c r="O13" s="4"/>
      <c r="P13" s="4"/>
      <c r="Q13" s="4"/>
      <c r="R13" s="4"/>
      <c r="S13" s="4"/>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2:49" x14ac:dyDescent="0.35">
      <c r="B14" s="4"/>
      <c r="C14" s="4"/>
      <c r="D14" s="4"/>
      <c r="E14" s="4"/>
      <c r="F14" s="4"/>
      <c r="G14" s="4"/>
      <c r="H14" s="4"/>
      <c r="I14" s="4"/>
      <c r="J14" s="4"/>
      <c r="K14" s="4"/>
      <c r="L14" s="4"/>
      <c r="M14" s="4"/>
      <c r="N14" s="4"/>
      <c r="O14" s="4"/>
      <c r="P14" s="4"/>
      <c r="Q14" s="4"/>
      <c r="R14" s="4"/>
      <c r="S14" s="4"/>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2:49" x14ac:dyDescent="0.35">
      <c r="B15" s="4"/>
      <c r="C15" s="4"/>
      <c r="D15" s="4"/>
      <c r="E15" s="4"/>
      <c r="F15" s="4"/>
      <c r="G15" s="4"/>
      <c r="H15" s="4"/>
      <c r="I15" s="4"/>
      <c r="J15" s="4"/>
      <c r="K15" s="4"/>
      <c r="L15" s="4"/>
      <c r="M15" s="4"/>
      <c r="N15" s="4"/>
      <c r="O15" s="4"/>
      <c r="P15" s="4"/>
      <c r="Q15" s="4"/>
      <c r="R15" s="4"/>
      <c r="S15" s="4"/>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2:49" x14ac:dyDescent="0.35">
      <c r="B16" s="4"/>
      <c r="C16" s="4"/>
      <c r="D16" s="4"/>
      <c r="E16" s="4"/>
      <c r="F16" s="4"/>
      <c r="G16" s="4"/>
      <c r="H16" s="4"/>
      <c r="I16" s="4"/>
      <c r="J16" s="4"/>
      <c r="K16" s="4"/>
      <c r="L16" s="4"/>
      <c r="M16" s="4"/>
      <c r="N16" s="4"/>
      <c r="O16" s="4"/>
      <c r="P16" s="4"/>
      <c r="Q16" s="4"/>
      <c r="R16" s="4"/>
      <c r="S16" s="4"/>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2:49" x14ac:dyDescent="0.35">
      <c r="B17" s="4"/>
      <c r="C17" s="4"/>
      <c r="D17" s="4"/>
      <c r="E17" s="4"/>
      <c r="F17" s="4"/>
      <c r="G17" s="4"/>
      <c r="H17" s="4"/>
      <c r="I17" s="4"/>
      <c r="J17" s="4"/>
      <c r="K17" s="4"/>
      <c r="L17" s="4"/>
      <c r="M17" s="4"/>
      <c r="N17" s="4"/>
      <c r="O17" s="4"/>
      <c r="P17" s="4"/>
      <c r="Q17" s="4"/>
      <c r="R17" s="4"/>
      <c r="S17" s="4"/>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2:49" x14ac:dyDescent="0.35">
      <c r="B18" s="4"/>
      <c r="C18" s="4"/>
      <c r="D18" s="4"/>
      <c r="E18" s="4"/>
      <c r="F18" s="4"/>
      <c r="G18" s="4"/>
      <c r="H18" s="4"/>
      <c r="I18" s="4"/>
      <c r="J18" s="4"/>
      <c r="K18" s="4"/>
      <c r="L18" s="4"/>
      <c r="M18" s="4"/>
      <c r="N18" s="4"/>
      <c r="O18" s="4"/>
      <c r="P18" s="4"/>
      <c r="Q18" s="4"/>
      <c r="R18" s="4"/>
      <c r="S18" s="4"/>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2:49" x14ac:dyDescent="0.35">
      <c r="B19" s="4"/>
      <c r="C19" s="4"/>
      <c r="D19" s="4"/>
      <c r="E19" s="4"/>
      <c r="F19" s="4"/>
      <c r="G19" s="4"/>
      <c r="H19" s="4"/>
      <c r="I19" s="4"/>
      <c r="J19" s="4"/>
      <c r="K19" s="4"/>
      <c r="L19" s="4"/>
      <c r="M19" s="4"/>
      <c r="N19" s="4"/>
      <c r="O19" s="4"/>
      <c r="P19" s="4"/>
      <c r="Q19" s="4"/>
      <c r="R19" s="4"/>
      <c r="S19" s="4"/>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2:49" x14ac:dyDescent="0.35">
      <c r="B20" s="2"/>
      <c r="C20" s="2"/>
      <c r="D20" s="2"/>
      <c r="E20" s="2"/>
      <c r="F20" s="2"/>
      <c r="G20" s="2"/>
      <c r="H20" s="2"/>
      <c r="I20" s="2"/>
      <c r="J20" s="2"/>
      <c r="K20" s="2"/>
      <c r="L20" s="2"/>
      <c r="M20" s="2"/>
      <c r="N20" s="2"/>
      <c r="O20" s="2"/>
      <c r="P20" s="2"/>
      <c r="Q20" s="2"/>
      <c r="R20" s="2"/>
      <c r="S20" s="2"/>
    </row>
    <row r="21" spans="2:49" x14ac:dyDescent="0.35">
      <c r="B21" s="2"/>
      <c r="C21" s="2"/>
      <c r="D21" s="2"/>
      <c r="E21" s="2"/>
      <c r="F21" s="2"/>
      <c r="G21" s="2"/>
      <c r="H21" s="2"/>
      <c r="I21" s="2"/>
      <c r="J21" s="2"/>
      <c r="K21" s="2"/>
      <c r="L21" s="2"/>
      <c r="M21" s="2"/>
      <c r="N21" s="2"/>
      <c r="O21" s="2"/>
      <c r="P21" s="2"/>
      <c r="Q21" s="2"/>
      <c r="R21" s="2"/>
      <c r="S21" s="2"/>
    </row>
    <row r="22" spans="2:49" x14ac:dyDescent="0.35">
      <c r="B22" s="2"/>
      <c r="C22" s="2"/>
      <c r="D22" s="2"/>
      <c r="E22" s="2"/>
      <c r="F22" s="2"/>
      <c r="G22" s="2"/>
      <c r="H22" s="2"/>
      <c r="I22" s="2"/>
      <c r="J22" s="2"/>
      <c r="K22" s="2"/>
      <c r="L22" s="2"/>
      <c r="M22" s="2"/>
      <c r="N22" s="2"/>
      <c r="O22" s="2"/>
      <c r="P22" s="2"/>
      <c r="Q22" s="2"/>
      <c r="R22" s="2"/>
      <c r="S22" s="2"/>
    </row>
    <row r="23" spans="2:49" x14ac:dyDescent="0.35">
      <c r="B23" s="2"/>
      <c r="C23" s="2"/>
      <c r="D23" s="2"/>
      <c r="E23" s="2"/>
      <c r="F23" s="2"/>
      <c r="G23" s="2"/>
      <c r="H23" s="2"/>
      <c r="I23" s="2"/>
      <c r="J23" s="2"/>
      <c r="K23" s="2"/>
      <c r="L23" s="2"/>
      <c r="M23" s="2"/>
      <c r="N23" s="2"/>
      <c r="O23" s="2"/>
      <c r="P23" s="2"/>
      <c r="Q23" s="2"/>
      <c r="R23" s="2"/>
      <c r="S23" s="2"/>
    </row>
    <row r="24" spans="2:49" x14ac:dyDescent="0.35">
      <c r="B24" s="2"/>
      <c r="C24" s="2"/>
      <c r="D24" s="2"/>
      <c r="E24" s="2"/>
      <c r="F24" s="2"/>
      <c r="G24" s="2"/>
      <c r="H24" s="2"/>
      <c r="I24" s="2"/>
      <c r="J24" s="2"/>
      <c r="K24" s="2"/>
      <c r="L24" s="2"/>
      <c r="M24" s="2"/>
      <c r="N24" s="2"/>
      <c r="O24" s="2"/>
      <c r="P24" s="2"/>
      <c r="Q24" s="2"/>
      <c r="R24" s="2"/>
      <c r="S24" s="2"/>
    </row>
    <row r="25" spans="2:49" x14ac:dyDescent="0.35">
      <c r="B25" s="2"/>
      <c r="C25" s="2"/>
      <c r="D25" s="2"/>
      <c r="E25" s="2"/>
      <c r="F25" s="2"/>
      <c r="G25" s="2"/>
      <c r="H25" s="2"/>
      <c r="I25" s="2"/>
      <c r="J25" s="2"/>
      <c r="K25" s="2"/>
      <c r="L25" s="2"/>
      <c r="M25" s="2"/>
      <c r="N25" s="2"/>
      <c r="O25" s="2"/>
      <c r="P25" s="2"/>
      <c r="Q25" s="2"/>
      <c r="R25" s="2"/>
      <c r="S25" s="2"/>
    </row>
    <row r="26" spans="2:49" x14ac:dyDescent="0.35">
      <c r="B26" s="2"/>
      <c r="C26" s="2"/>
      <c r="D26" s="2"/>
      <c r="E26" s="2"/>
      <c r="F26" s="2"/>
      <c r="G26" s="2"/>
      <c r="H26" s="2"/>
      <c r="I26" s="2"/>
      <c r="J26" s="2"/>
      <c r="K26" s="2"/>
      <c r="L26" s="2"/>
      <c r="M26" s="2"/>
      <c r="N26" s="2"/>
      <c r="O26" s="2"/>
      <c r="P26" s="2"/>
      <c r="Q26" s="2"/>
      <c r="R26" s="2"/>
      <c r="S26" s="2"/>
    </row>
    <row r="27" spans="2:49" x14ac:dyDescent="0.35">
      <c r="B27" s="2"/>
      <c r="C27" s="2"/>
      <c r="D27" s="2"/>
      <c r="E27" s="2"/>
      <c r="F27" s="2"/>
      <c r="G27" s="2"/>
      <c r="H27" s="2"/>
      <c r="I27" s="2"/>
      <c r="J27" s="2"/>
      <c r="K27" s="2"/>
      <c r="L27" s="2"/>
      <c r="M27" s="2"/>
      <c r="N27" s="2"/>
      <c r="O27" s="2"/>
      <c r="P27" s="2"/>
      <c r="Q27" s="2"/>
      <c r="R27" s="2"/>
      <c r="S27" s="2"/>
    </row>
    <row r="28" spans="2:49" x14ac:dyDescent="0.35">
      <c r="B28" s="2"/>
      <c r="C28" s="2"/>
      <c r="D28" s="2"/>
      <c r="E28" s="2"/>
      <c r="F28" s="2"/>
      <c r="G28" s="2"/>
      <c r="H28" s="2"/>
      <c r="I28" s="2"/>
      <c r="J28" s="2"/>
      <c r="K28" s="2"/>
      <c r="L28" s="2"/>
      <c r="M28" s="2"/>
      <c r="N28" s="2"/>
      <c r="O28" s="2"/>
      <c r="P28" s="2"/>
      <c r="Q28" s="2"/>
      <c r="R28" s="2"/>
      <c r="S28" s="2"/>
    </row>
    <row r="29" spans="2:49" x14ac:dyDescent="0.35">
      <c r="B29" s="2"/>
      <c r="C29" s="2"/>
      <c r="D29" s="2"/>
      <c r="E29" s="2"/>
      <c r="F29" s="2"/>
      <c r="G29" s="2"/>
      <c r="H29" s="2"/>
      <c r="I29" s="2"/>
      <c r="J29" s="2"/>
      <c r="K29" s="2"/>
      <c r="L29" s="2"/>
      <c r="M29" s="2"/>
      <c r="N29" s="2"/>
      <c r="O29" s="2"/>
      <c r="P29" s="2"/>
      <c r="Q29" s="2"/>
      <c r="R29" s="2"/>
      <c r="S29" s="2"/>
    </row>
    <row r="30" spans="2:49" x14ac:dyDescent="0.35">
      <c r="B30" s="2"/>
      <c r="C30" s="2"/>
      <c r="D30" s="2"/>
      <c r="E30" s="2"/>
      <c r="F30" s="2"/>
      <c r="G30" s="2"/>
      <c r="H30" s="2"/>
      <c r="I30" s="2"/>
      <c r="J30" s="2"/>
      <c r="K30" s="2"/>
      <c r="L30" s="2"/>
      <c r="M30" s="2"/>
      <c r="N30" s="2"/>
      <c r="O30" s="2"/>
      <c r="P30" s="2"/>
      <c r="Q30" s="2"/>
      <c r="R30" s="2"/>
      <c r="S30" s="2"/>
    </row>
    <row r="31" spans="2:49" x14ac:dyDescent="0.35">
      <c r="B31" s="2"/>
      <c r="C31" s="2"/>
      <c r="D31" s="2"/>
      <c r="E31" s="2"/>
      <c r="F31" s="2"/>
      <c r="G31" s="2"/>
      <c r="H31" s="2"/>
      <c r="I31" s="2"/>
      <c r="J31" s="2"/>
      <c r="K31" s="2"/>
      <c r="L31" s="2"/>
      <c r="M31" s="2"/>
      <c r="N31" s="2"/>
      <c r="O31" s="2"/>
      <c r="P31" s="2"/>
      <c r="Q31" s="2"/>
      <c r="R31" s="2"/>
      <c r="S31" s="2"/>
    </row>
    <row r="32" spans="2:49" x14ac:dyDescent="0.35">
      <c r="B32" s="2"/>
      <c r="C32" s="2"/>
      <c r="D32" s="2"/>
      <c r="E32" s="2"/>
      <c r="F32" s="2"/>
      <c r="G32" s="2"/>
      <c r="H32" s="2"/>
      <c r="I32" s="2"/>
      <c r="J32" s="2"/>
      <c r="K32" s="2"/>
      <c r="L32" s="2"/>
      <c r="M32" s="2"/>
      <c r="N32" s="2"/>
      <c r="O32" s="2"/>
      <c r="P32" s="2"/>
      <c r="Q32" s="2"/>
      <c r="R32" s="2"/>
      <c r="S32" s="2"/>
    </row>
    <row r="33" spans="2:19" x14ac:dyDescent="0.35">
      <c r="B33" s="2"/>
      <c r="C33" s="2"/>
      <c r="D33" s="2"/>
      <c r="E33" s="2"/>
      <c r="F33" s="2"/>
      <c r="G33" s="2"/>
      <c r="H33" s="2"/>
      <c r="I33" s="2"/>
      <c r="J33" s="2"/>
      <c r="K33" s="2"/>
      <c r="L33" s="2"/>
      <c r="M33" s="2"/>
      <c r="N33" s="2"/>
      <c r="O33" s="2"/>
      <c r="P33" s="2"/>
      <c r="Q33" s="2"/>
      <c r="R33" s="2"/>
      <c r="S33" s="2"/>
    </row>
    <row r="34" spans="2:19" x14ac:dyDescent="0.35">
      <c r="B34" s="2"/>
      <c r="C34" s="2"/>
      <c r="D34" s="2"/>
      <c r="E34" s="2"/>
      <c r="F34" s="2"/>
      <c r="G34" s="2"/>
      <c r="H34" s="2"/>
      <c r="I34" s="2"/>
      <c r="J34" s="2"/>
      <c r="K34" s="2"/>
      <c r="L34" s="2"/>
      <c r="M34" s="2"/>
      <c r="N34" s="2"/>
      <c r="O34" s="2"/>
      <c r="P34" s="2"/>
      <c r="Q34" s="2"/>
      <c r="R34" s="2"/>
      <c r="S34" s="2"/>
    </row>
    <row r="35" spans="2:19" x14ac:dyDescent="0.35">
      <c r="B35" s="2"/>
      <c r="C35" s="2"/>
      <c r="D35" s="2"/>
      <c r="E35" s="2"/>
      <c r="F35" s="2"/>
      <c r="G35" s="2"/>
      <c r="H35" s="2"/>
      <c r="I35" s="2"/>
      <c r="J35" s="2"/>
      <c r="K35" s="2"/>
      <c r="L35" s="2"/>
      <c r="M35" s="2"/>
      <c r="N35" s="2"/>
      <c r="O35" s="2"/>
      <c r="P35" s="2"/>
      <c r="Q35" s="2"/>
      <c r="R35" s="2"/>
      <c r="S35" s="2"/>
    </row>
    <row r="36" spans="2:19" x14ac:dyDescent="0.35">
      <c r="B36" s="2"/>
      <c r="C36" s="2"/>
      <c r="D36" s="2"/>
      <c r="E36" s="2"/>
      <c r="F36" s="2"/>
      <c r="G36" s="2"/>
      <c r="H36" s="2"/>
      <c r="I36" s="2"/>
      <c r="J36" s="2"/>
      <c r="K36" s="2"/>
      <c r="L36" s="2"/>
      <c r="M36" s="2"/>
      <c r="N36" s="2"/>
      <c r="O36" s="2"/>
      <c r="P36" s="2"/>
      <c r="Q36" s="2"/>
      <c r="R36" s="2"/>
      <c r="S36" s="2"/>
    </row>
    <row r="37" spans="2:19" x14ac:dyDescent="0.35">
      <c r="B37" s="2"/>
      <c r="C37" s="2"/>
      <c r="D37" s="2"/>
      <c r="E37" s="2"/>
      <c r="F37" s="2"/>
      <c r="G37" s="2"/>
      <c r="H37" s="2"/>
      <c r="I37" s="2"/>
      <c r="J37" s="2"/>
      <c r="K37" s="2"/>
      <c r="L37" s="2"/>
      <c r="M37" s="2"/>
      <c r="N37" s="2"/>
      <c r="O37" s="2"/>
      <c r="P37" s="2"/>
      <c r="Q37" s="2"/>
      <c r="R37" s="2"/>
      <c r="S37" s="2"/>
    </row>
    <row r="38" spans="2:19" x14ac:dyDescent="0.35">
      <c r="B38" s="2"/>
      <c r="C38" s="2"/>
      <c r="D38" s="2"/>
      <c r="E38" s="2"/>
      <c r="F38" s="2"/>
      <c r="G38" s="2"/>
      <c r="H38" s="2"/>
      <c r="I38" s="2"/>
      <c r="J38" s="2"/>
      <c r="K38" s="2"/>
      <c r="L38" s="2"/>
      <c r="M38" s="2"/>
      <c r="N38" s="2"/>
      <c r="O38" s="2"/>
      <c r="P38" s="2"/>
      <c r="Q38" s="2"/>
      <c r="R38" s="2"/>
      <c r="S38" s="2"/>
    </row>
    <row r="39" spans="2:19" x14ac:dyDescent="0.35">
      <c r="B39" s="2"/>
      <c r="C39" s="2"/>
      <c r="D39" s="2"/>
      <c r="E39" s="2"/>
      <c r="F39" s="2"/>
      <c r="G39" s="2"/>
      <c r="H39" s="2"/>
      <c r="I39" s="2"/>
      <c r="J39" s="2"/>
      <c r="K39" s="2"/>
      <c r="L39" s="2"/>
      <c r="M39" s="2"/>
      <c r="N39" s="2"/>
      <c r="O39" s="2"/>
      <c r="P39" s="2"/>
      <c r="Q39" s="2"/>
      <c r="R39" s="2"/>
      <c r="S39" s="2"/>
    </row>
    <row r="40" spans="2:19" x14ac:dyDescent="0.35">
      <c r="B40" s="2"/>
      <c r="C40" s="2"/>
      <c r="D40" s="2"/>
      <c r="E40" s="2"/>
      <c r="F40" s="2"/>
      <c r="G40" s="2"/>
      <c r="H40" s="2"/>
      <c r="I40" s="2"/>
      <c r="J40" s="2"/>
      <c r="K40" s="2"/>
      <c r="L40" s="2"/>
      <c r="M40" s="2"/>
      <c r="N40" s="2"/>
      <c r="O40" s="2"/>
      <c r="P40" s="2"/>
      <c r="Q40" s="2"/>
      <c r="R40" s="2"/>
      <c r="S40" s="2"/>
    </row>
    <row r="41" spans="2:19" x14ac:dyDescent="0.35">
      <c r="B41" s="2"/>
      <c r="C41" s="2"/>
      <c r="D41" s="2"/>
      <c r="E41" s="2"/>
      <c r="F41" s="2"/>
      <c r="G41" s="2"/>
      <c r="H41" s="2"/>
      <c r="I41" s="2"/>
      <c r="J41" s="2"/>
      <c r="K41" s="2"/>
      <c r="L41" s="2"/>
      <c r="M41" s="2"/>
      <c r="N41" s="2"/>
      <c r="O41" s="2"/>
      <c r="P41" s="2"/>
      <c r="Q41" s="2"/>
      <c r="R41" s="2"/>
      <c r="S41" s="2"/>
    </row>
    <row r="42" spans="2:19" x14ac:dyDescent="0.35">
      <c r="B42" s="2"/>
      <c r="C42" s="2"/>
      <c r="D42" s="2"/>
      <c r="E42" s="2"/>
      <c r="F42" s="2"/>
      <c r="G42" s="2"/>
      <c r="H42" s="2"/>
      <c r="I42" s="2"/>
      <c r="J42" s="2"/>
      <c r="K42" s="2"/>
      <c r="L42" s="2"/>
      <c r="M42" s="2"/>
      <c r="N42" s="2"/>
      <c r="O42" s="2"/>
      <c r="P42" s="2"/>
      <c r="Q42" s="2"/>
      <c r="R42" s="2"/>
      <c r="S42" s="2"/>
    </row>
    <row r="43" spans="2:19" x14ac:dyDescent="0.35">
      <c r="B43" s="2"/>
      <c r="C43" s="2"/>
      <c r="D43" s="2"/>
      <c r="E43" s="2"/>
      <c r="F43" s="2"/>
      <c r="G43" s="2"/>
      <c r="H43" s="2"/>
      <c r="I43" s="2"/>
      <c r="J43" s="2"/>
      <c r="K43" s="2"/>
      <c r="L43" s="2"/>
      <c r="M43" s="2"/>
      <c r="N43" s="2"/>
      <c r="O43" s="2"/>
      <c r="P43" s="2"/>
      <c r="Q43" s="2"/>
      <c r="R43" s="2"/>
      <c r="S43" s="2"/>
    </row>
    <row r="44" spans="2:19" x14ac:dyDescent="0.35">
      <c r="B44" s="2"/>
      <c r="C44" s="2"/>
      <c r="D44" s="2"/>
      <c r="E44" s="2"/>
      <c r="F44" s="2"/>
      <c r="G44" s="2"/>
      <c r="H44" s="2"/>
      <c r="I44" s="2"/>
      <c r="J44" s="2"/>
      <c r="K44" s="2"/>
      <c r="L44" s="2"/>
      <c r="M44" s="2"/>
      <c r="N44" s="2"/>
      <c r="O44" s="2"/>
      <c r="P44" s="2"/>
      <c r="Q44" s="2"/>
      <c r="R44" s="2"/>
      <c r="S44" s="2"/>
    </row>
    <row r="45" spans="2:19" x14ac:dyDescent="0.35">
      <c r="B45" s="2"/>
      <c r="C45" s="2"/>
      <c r="D45" s="2"/>
      <c r="E45" s="2"/>
      <c r="F45" s="2"/>
      <c r="G45" s="2"/>
      <c r="H45" s="2"/>
      <c r="I45" s="2"/>
      <c r="J45" s="2"/>
      <c r="K45" s="2"/>
      <c r="L45" s="2"/>
      <c r="M45" s="2"/>
      <c r="N45" s="2"/>
      <c r="O45" s="2"/>
      <c r="P45" s="2"/>
      <c r="Q45" s="2"/>
      <c r="R45" s="2"/>
      <c r="S45" s="2"/>
    </row>
    <row r="46" spans="2:19" x14ac:dyDescent="0.35">
      <c r="B46" s="2"/>
      <c r="C46" s="2"/>
      <c r="D46" s="2"/>
      <c r="E46" s="2"/>
      <c r="F46" s="2"/>
      <c r="G46" s="2"/>
      <c r="H46" s="2"/>
      <c r="I46" s="2"/>
      <c r="J46" s="2"/>
      <c r="K46" s="2"/>
      <c r="L46" s="2"/>
      <c r="M46" s="2"/>
      <c r="N46" s="2"/>
      <c r="O46" s="2"/>
      <c r="P46" s="2"/>
      <c r="Q46" s="2"/>
      <c r="R46" s="2"/>
      <c r="S46" s="2"/>
    </row>
    <row r="47" spans="2:19" x14ac:dyDescent="0.35">
      <c r="B47" s="2"/>
      <c r="C47" s="2"/>
      <c r="D47" s="2"/>
      <c r="E47" s="2"/>
      <c r="F47" s="2"/>
      <c r="G47" s="2"/>
      <c r="H47" s="2"/>
      <c r="I47" s="2"/>
      <c r="J47" s="2"/>
      <c r="K47" s="2"/>
      <c r="L47" s="2"/>
      <c r="M47" s="2"/>
      <c r="N47" s="2"/>
      <c r="O47" s="2"/>
      <c r="P47" s="2"/>
      <c r="Q47" s="2"/>
      <c r="R47" s="2"/>
      <c r="S47" s="2"/>
    </row>
    <row r="48" spans="2:19" x14ac:dyDescent="0.35">
      <c r="B48" s="2"/>
      <c r="C48" s="2"/>
      <c r="D48" s="2"/>
      <c r="E48" s="2"/>
      <c r="F48" s="2"/>
      <c r="G48" s="2"/>
      <c r="H48" s="2"/>
      <c r="I48" s="2"/>
      <c r="J48" s="2"/>
      <c r="K48" s="2"/>
      <c r="L48" s="2"/>
      <c r="M48" s="2"/>
      <c r="N48" s="2"/>
      <c r="O48" s="2"/>
      <c r="P48" s="2"/>
      <c r="Q48" s="2"/>
      <c r="R48" s="2"/>
      <c r="S48" s="2"/>
    </row>
    <row r="49" spans="2:19" x14ac:dyDescent="0.35">
      <c r="B49" s="2"/>
      <c r="C49" s="2"/>
      <c r="D49" s="2"/>
      <c r="E49" s="2"/>
      <c r="F49" s="2"/>
      <c r="G49" s="2"/>
      <c r="H49" s="2"/>
      <c r="I49" s="2"/>
      <c r="J49" s="2"/>
      <c r="K49" s="2"/>
      <c r="L49" s="2"/>
      <c r="M49" s="2"/>
      <c r="N49" s="2"/>
      <c r="O49" s="2"/>
      <c r="P49" s="2"/>
      <c r="Q49" s="2"/>
      <c r="R49" s="2"/>
      <c r="S49" s="2"/>
    </row>
    <row r="50" spans="2:19" x14ac:dyDescent="0.35">
      <c r="B50" s="2"/>
      <c r="C50" s="2"/>
      <c r="D50" s="2"/>
      <c r="E50" s="2"/>
      <c r="F50" s="2"/>
      <c r="G50" s="2"/>
      <c r="H50" s="2"/>
      <c r="I50" s="2"/>
      <c r="J50" s="2"/>
      <c r="K50" s="2"/>
      <c r="L50" s="2"/>
      <c r="M50" s="2"/>
      <c r="N50" s="2"/>
      <c r="O50" s="2"/>
      <c r="P50" s="2"/>
      <c r="Q50" s="2"/>
      <c r="R50" s="2"/>
      <c r="S50" s="2"/>
    </row>
    <row r="51" spans="2:19" x14ac:dyDescent="0.35">
      <c r="B51" s="2"/>
      <c r="C51" s="2"/>
      <c r="D51" s="2"/>
      <c r="E51" s="2"/>
      <c r="F51" s="2"/>
      <c r="G51" s="2"/>
      <c r="H51" s="2"/>
      <c r="I51" s="2"/>
      <c r="J51" s="2"/>
      <c r="K51" s="2"/>
      <c r="L51" s="2"/>
      <c r="M51" s="2"/>
      <c r="N51" s="2"/>
      <c r="O51" s="2"/>
      <c r="P51" s="2"/>
      <c r="Q51" s="2"/>
      <c r="R51" s="2"/>
      <c r="S51" s="2"/>
    </row>
    <row r="52" spans="2:19" x14ac:dyDescent="0.35">
      <c r="B52" s="2"/>
      <c r="C52" s="2"/>
      <c r="D52" s="2"/>
      <c r="E52" s="2"/>
      <c r="F52" s="2"/>
      <c r="G52" s="2"/>
      <c r="H52" s="2"/>
      <c r="I52" s="2"/>
      <c r="J52" s="2"/>
      <c r="K52" s="2"/>
      <c r="L52" s="2"/>
      <c r="M52" s="2"/>
      <c r="N52" s="2"/>
      <c r="O52" s="2"/>
      <c r="P52" s="2"/>
      <c r="Q52" s="2"/>
      <c r="R52" s="2"/>
      <c r="S52" s="2"/>
    </row>
    <row r="53" spans="2:19" x14ac:dyDescent="0.35">
      <c r="B53" s="2"/>
      <c r="C53" s="2"/>
      <c r="D53" s="2"/>
      <c r="E53" s="2"/>
      <c r="F53" s="2"/>
      <c r="G53" s="2"/>
      <c r="H53" s="2"/>
      <c r="I53" s="2"/>
      <c r="J53" s="2"/>
      <c r="K53" s="2"/>
      <c r="L53" s="2"/>
      <c r="M53" s="2"/>
      <c r="N53" s="2"/>
      <c r="O53" s="2"/>
      <c r="P53" s="2"/>
      <c r="Q53" s="2"/>
      <c r="R53" s="2"/>
      <c r="S53" s="2"/>
    </row>
    <row r="54" spans="2:19" x14ac:dyDescent="0.35">
      <c r="B54" s="2"/>
      <c r="C54" s="2"/>
      <c r="D54" s="2"/>
      <c r="E54" s="2"/>
      <c r="F54" s="2"/>
      <c r="G54" s="2"/>
      <c r="H54" s="2"/>
      <c r="I54" s="2"/>
      <c r="J54" s="2"/>
      <c r="K54" s="2"/>
      <c r="L54" s="2"/>
      <c r="M54" s="2"/>
      <c r="N54" s="2"/>
      <c r="O54" s="2"/>
      <c r="P54" s="2"/>
      <c r="Q54" s="2"/>
      <c r="R54" s="2"/>
      <c r="S54" s="2"/>
    </row>
    <row r="55" spans="2:19" x14ac:dyDescent="0.35">
      <c r="B55" s="2"/>
      <c r="C55" s="2"/>
      <c r="D55" s="2"/>
      <c r="E55" s="2"/>
      <c r="F55" s="2"/>
      <c r="G55" s="2"/>
      <c r="H55" s="2"/>
      <c r="I55" s="2"/>
      <c r="J55" s="2"/>
      <c r="K55" s="2"/>
      <c r="L55" s="2"/>
      <c r="M55" s="2"/>
      <c r="N55" s="2"/>
      <c r="O55" s="2"/>
      <c r="P55" s="2"/>
      <c r="Q55" s="2"/>
      <c r="R55" s="2"/>
      <c r="S55" s="2"/>
    </row>
    <row r="56" spans="2:19" x14ac:dyDescent="0.35">
      <c r="B56" s="2"/>
      <c r="C56" s="2"/>
      <c r="D56" s="2"/>
      <c r="E56" s="2"/>
      <c r="F56" s="2"/>
      <c r="G56" s="2"/>
      <c r="H56" s="2"/>
      <c r="I56" s="2"/>
      <c r="J56" s="2"/>
      <c r="K56" s="2"/>
      <c r="L56" s="2"/>
      <c r="M56" s="2"/>
      <c r="N56" s="2"/>
      <c r="O56" s="2"/>
      <c r="P56" s="2"/>
      <c r="Q56" s="2"/>
      <c r="R56" s="2"/>
      <c r="S56" s="2"/>
    </row>
    <row r="57" spans="2:19" x14ac:dyDescent="0.35">
      <c r="B57" s="2"/>
      <c r="C57" s="2"/>
      <c r="D57" s="2"/>
      <c r="E57" s="2"/>
      <c r="F57" s="2"/>
      <c r="G57" s="2"/>
      <c r="H57" s="2"/>
      <c r="I57" s="2"/>
      <c r="J57" s="2"/>
      <c r="K57" s="2"/>
      <c r="L57" s="2"/>
      <c r="M57" s="2"/>
      <c r="N57" s="2"/>
      <c r="O57" s="2"/>
      <c r="P57" s="2"/>
      <c r="Q57" s="2"/>
      <c r="R57" s="2"/>
      <c r="S57" s="2"/>
    </row>
    <row r="58" spans="2:19" x14ac:dyDescent="0.35">
      <c r="B58" s="2"/>
      <c r="C58" s="2"/>
      <c r="D58" s="2"/>
      <c r="E58" s="2"/>
      <c r="F58" s="2"/>
      <c r="G58" s="2"/>
      <c r="H58" s="2"/>
      <c r="I58" s="2"/>
      <c r="J58" s="2"/>
      <c r="K58" s="2"/>
      <c r="L58" s="2"/>
      <c r="M58" s="2"/>
      <c r="N58" s="2"/>
      <c r="O58" s="2"/>
      <c r="P58" s="2"/>
      <c r="Q58" s="2"/>
      <c r="R58" s="2"/>
      <c r="S58" s="2"/>
    </row>
    <row r="59" spans="2:19" x14ac:dyDescent="0.35">
      <c r="B59" s="2"/>
      <c r="C59" s="2"/>
      <c r="D59" s="2"/>
      <c r="E59" s="2"/>
      <c r="F59" s="2"/>
      <c r="G59" s="2"/>
      <c r="H59" s="2"/>
      <c r="I59" s="2"/>
      <c r="J59" s="2"/>
      <c r="K59" s="2"/>
      <c r="L59" s="2"/>
      <c r="M59" s="2"/>
      <c r="N59" s="2"/>
      <c r="O59" s="2"/>
      <c r="P59" s="2"/>
      <c r="Q59" s="2"/>
      <c r="R59" s="2"/>
      <c r="S59" s="2"/>
    </row>
    <row r="60" spans="2:19" x14ac:dyDescent="0.35">
      <c r="B60" s="2"/>
      <c r="C60" s="2"/>
      <c r="D60" s="2"/>
      <c r="E60" s="2"/>
      <c r="F60" s="2"/>
      <c r="G60" s="2"/>
      <c r="H60" s="2"/>
      <c r="I60" s="2"/>
      <c r="J60" s="2"/>
      <c r="K60" s="2"/>
      <c r="L60" s="2"/>
      <c r="M60" s="2"/>
      <c r="N60" s="2"/>
      <c r="O60" s="2"/>
      <c r="P60" s="2"/>
      <c r="Q60" s="2"/>
      <c r="R60" s="2"/>
      <c r="S60" s="2"/>
    </row>
    <row r="61" spans="2:19" x14ac:dyDescent="0.35">
      <c r="B61" s="2"/>
      <c r="C61" s="2"/>
      <c r="D61" s="2"/>
      <c r="E61" s="2"/>
      <c r="F61" s="2"/>
      <c r="G61" s="2"/>
      <c r="H61" s="2"/>
      <c r="I61" s="2"/>
      <c r="J61" s="2"/>
      <c r="K61" s="2"/>
      <c r="L61" s="2"/>
      <c r="M61" s="2"/>
      <c r="N61" s="2"/>
      <c r="O61" s="2"/>
      <c r="P61" s="2"/>
      <c r="Q61" s="2"/>
      <c r="R61" s="2"/>
      <c r="S61" s="2"/>
    </row>
    <row r="62" spans="2:19" x14ac:dyDescent="0.35">
      <c r="B62" s="2"/>
      <c r="C62" s="2"/>
      <c r="D62" s="2"/>
      <c r="E62" s="2"/>
      <c r="F62" s="2"/>
      <c r="G62" s="2"/>
      <c r="H62" s="2"/>
      <c r="I62" s="2"/>
      <c r="J62" s="2"/>
      <c r="K62" s="2"/>
      <c r="L62" s="2"/>
      <c r="M62" s="2"/>
      <c r="N62" s="2"/>
      <c r="O62" s="2"/>
      <c r="P62" s="2"/>
      <c r="Q62" s="2"/>
      <c r="R62" s="2"/>
      <c r="S62" s="2"/>
    </row>
    <row r="63" spans="2:19" x14ac:dyDescent="0.35">
      <c r="B63" s="2"/>
      <c r="C63" s="2"/>
      <c r="D63" s="2"/>
      <c r="E63" s="2"/>
      <c r="F63" s="2"/>
      <c r="G63" s="2"/>
      <c r="H63" s="2"/>
      <c r="I63" s="2"/>
      <c r="J63" s="2"/>
      <c r="K63" s="2"/>
      <c r="L63" s="2"/>
      <c r="M63" s="2"/>
      <c r="N63" s="2"/>
      <c r="O63" s="2"/>
      <c r="P63" s="2"/>
      <c r="Q63" s="2"/>
      <c r="R63" s="2"/>
      <c r="S63" s="2"/>
    </row>
    <row r="64" spans="2:19" x14ac:dyDescent="0.35">
      <c r="B64" s="2"/>
      <c r="C64" s="2"/>
      <c r="D64" s="2"/>
      <c r="E64" s="2"/>
      <c r="F64" s="2"/>
      <c r="G64" s="2"/>
      <c r="H64" s="2"/>
      <c r="I64" s="2"/>
      <c r="J64" s="2"/>
      <c r="K64" s="2"/>
      <c r="L64" s="2"/>
      <c r="M64" s="2"/>
      <c r="N64" s="2"/>
      <c r="O64" s="2"/>
      <c r="P64" s="2"/>
      <c r="Q64" s="2"/>
      <c r="R64" s="2"/>
      <c r="S64" s="2"/>
    </row>
    <row r="65" spans="2:19" x14ac:dyDescent="0.35">
      <c r="B65" s="2"/>
      <c r="C65" s="2"/>
      <c r="D65" s="2"/>
      <c r="E65" s="2"/>
      <c r="F65" s="2"/>
      <c r="G65" s="2"/>
      <c r="H65" s="2"/>
      <c r="I65" s="2"/>
      <c r="J65" s="2"/>
      <c r="K65" s="2"/>
      <c r="L65" s="2"/>
      <c r="M65" s="2"/>
      <c r="N65" s="2"/>
      <c r="O65" s="2"/>
      <c r="P65" s="2"/>
      <c r="Q65" s="2"/>
      <c r="R65" s="2"/>
      <c r="S65" s="2"/>
    </row>
    <row r="66" spans="2:19" x14ac:dyDescent="0.35">
      <c r="B66" s="2"/>
      <c r="C66" s="2"/>
      <c r="D66" s="2"/>
      <c r="E66" s="2"/>
      <c r="F66" s="2"/>
      <c r="G66" s="2"/>
      <c r="H66" s="2"/>
      <c r="I66" s="2"/>
      <c r="J66" s="2"/>
      <c r="K66" s="2"/>
      <c r="L66" s="2"/>
      <c r="M66" s="2"/>
      <c r="N66" s="2"/>
      <c r="O66" s="2"/>
      <c r="P66" s="2"/>
      <c r="Q66" s="2"/>
      <c r="R66" s="2"/>
      <c r="S66" s="2"/>
    </row>
    <row r="67" spans="2:19" x14ac:dyDescent="0.35">
      <c r="B67" s="2"/>
      <c r="C67" s="2"/>
      <c r="D67" s="2"/>
      <c r="E67" s="2"/>
      <c r="F67" s="2"/>
      <c r="G67" s="2"/>
      <c r="H67" s="2"/>
      <c r="I67" s="2"/>
      <c r="J67" s="2"/>
      <c r="K67" s="2"/>
      <c r="L67" s="2"/>
      <c r="M67" s="2"/>
      <c r="N67" s="2"/>
      <c r="O67" s="2"/>
      <c r="P67" s="2"/>
      <c r="Q67" s="2"/>
      <c r="R67" s="2"/>
      <c r="S67" s="2"/>
    </row>
    <row r="68" spans="2:19" x14ac:dyDescent="0.35">
      <c r="B68" s="2"/>
      <c r="C68" s="2"/>
      <c r="D68" s="2"/>
      <c r="E68" s="2"/>
      <c r="F68" s="2"/>
      <c r="G68" s="2"/>
      <c r="H68" s="2"/>
      <c r="I68" s="2"/>
      <c r="J68" s="2"/>
      <c r="K68" s="2"/>
      <c r="L68" s="2"/>
      <c r="M68" s="2"/>
      <c r="N68" s="2"/>
      <c r="O68" s="2"/>
      <c r="P68" s="2"/>
      <c r="Q68" s="2"/>
      <c r="R68" s="2"/>
      <c r="S68" s="2"/>
    </row>
    <row r="69" spans="2:19" x14ac:dyDescent="0.35">
      <c r="B69" s="2"/>
      <c r="C69" s="2"/>
      <c r="D69" s="2"/>
      <c r="E69" s="2"/>
      <c r="F69" s="2"/>
      <c r="G69" s="2"/>
      <c r="H69" s="2"/>
      <c r="I69" s="2"/>
      <c r="J69" s="2"/>
      <c r="K69" s="2"/>
      <c r="L69" s="2"/>
      <c r="M69" s="2"/>
      <c r="N69" s="2"/>
      <c r="O69" s="2"/>
      <c r="P69" s="2"/>
      <c r="Q69" s="2"/>
      <c r="R69" s="2"/>
      <c r="S69" s="2"/>
    </row>
    <row r="70" spans="2:19" x14ac:dyDescent="0.35">
      <c r="B70" s="2"/>
      <c r="C70" s="2"/>
      <c r="D70" s="2"/>
      <c r="E70" s="2"/>
      <c r="F70" s="2"/>
      <c r="G70" s="2"/>
      <c r="H70" s="2"/>
      <c r="I70" s="2"/>
      <c r="J70" s="2"/>
      <c r="K70" s="2"/>
      <c r="L70" s="2"/>
      <c r="M70" s="2"/>
      <c r="N70" s="2"/>
      <c r="O70" s="2"/>
      <c r="P70" s="2"/>
      <c r="Q70" s="2"/>
      <c r="R70" s="2"/>
      <c r="S70" s="2"/>
    </row>
    <row r="71" spans="2:19" x14ac:dyDescent="0.35">
      <c r="B71" s="2"/>
      <c r="C71" s="2"/>
      <c r="D71" s="2"/>
      <c r="E71" s="2"/>
      <c r="F71" s="2"/>
      <c r="G71" s="2"/>
      <c r="H71" s="2"/>
      <c r="I71" s="2"/>
      <c r="J71" s="2"/>
      <c r="K71" s="2"/>
      <c r="L71" s="2"/>
      <c r="M71" s="2"/>
      <c r="N71" s="2"/>
      <c r="O71" s="2"/>
      <c r="P71" s="2"/>
      <c r="Q71" s="2"/>
      <c r="R71" s="2"/>
      <c r="S71" s="2"/>
    </row>
    <row r="72" spans="2:19" x14ac:dyDescent="0.35">
      <c r="B72" s="2"/>
      <c r="C72" s="2"/>
      <c r="D72" s="2"/>
      <c r="E72" s="2"/>
      <c r="F72" s="2"/>
      <c r="G72" s="2"/>
      <c r="H72" s="2"/>
      <c r="I72" s="2"/>
      <c r="J72" s="2"/>
      <c r="K72" s="2"/>
      <c r="L72" s="2"/>
      <c r="M72" s="2"/>
      <c r="N72" s="2"/>
      <c r="O72" s="2"/>
      <c r="P72" s="2"/>
      <c r="Q72" s="2"/>
      <c r="R72" s="2"/>
      <c r="S72" s="2"/>
    </row>
    <row r="73" spans="2:19" x14ac:dyDescent="0.35">
      <c r="B73" s="2"/>
      <c r="C73" s="2"/>
      <c r="D73" s="2"/>
      <c r="E73" s="2"/>
      <c r="F73" s="2"/>
      <c r="G73" s="2"/>
      <c r="H73" s="2"/>
      <c r="I73" s="2"/>
      <c r="J73" s="2"/>
      <c r="K73" s="2"/>
      <c r="L73" s="2"/>
      <c r="M73" s="2"/>
      <c r="N73" s="2"/>
      <c r="O73" s="2"/>
      <c r="P73" s="2"/>
      <c r="Q73" s="2"/>
      <c r="R73" s="2"/>
      <c r="S73" s="2"/>
    </row>
    <row r="74" spans="2:19" x14ac:dyDescent="0.35">
      <c r="B74" s="2"/>
      <c r="C74" s="2"/>
      <c r="D74" s="2"/>
      <c r="E74" s="2"/>
      <c r="F74" s="2"/>
      <c r="G74" s="2"/>
      <c r="H74" s="2"/>
      <c r="I74" s="2"/>
      <c r="J74" s="2"/>
      <c r="K74" s="2"/>
      <c r="L74" s="2"/>
      <c r="M74" s="2"/>
      <c r="N74" s="2"/>
      <c r="O74" s="2"/>
      <c r="P74" s="2"/>
      <c r="Q74" s="2"/>
      <c r="R74" s="2"/>
      <c r="S74" s="2"/>
    </row>
    <row r="75" spans="2:19" x14ac:dyDescent="0.35">
      <c r="B75" s="2"/>
      <c r="C75" s="2"/>
      <c r="D75" s="2"/>
      <c r="E75" s="2"/>
      <c r="F75" s="2"/>
      <c r="G75" s="2"/>
      <c r="H75" s="2"/>
      <c r="I75" s="2"/>
      <c r="J75" s="2"/>
      <c r="K75" s="2"/>
      <c r="L75" s="2"/>
      <c r="M75" s="2"/>
      <c r="N75" s="2"/>
      <c r="O75" s="2"/>
      <c r="P75" s="2"/>
      <c r="Q75" s="2"/>
      <c r="R75" s="2"/>
      <c r="S75" s="2"/>
    </row>
    <row r="76" spans="2:19" x14ac:dyDescent="0.35">
      <c r="B76" s="2"/>
      <c r="C76" s="2"/>
      <c r="D76" s="2"/>
      <c r="E76" s="2"/>
      <c r="F76" s="2"/>
      <c r="G76" s="2"/>
      <c r="H76" s="2"/>
      <c r="I76" s="2"/>
      <c r="J76" s="2"/>
      <c r="K76" s="2"/>
      <c r="L76" s="2"/>
      <c r="M76" s="2"/>
      <c r="N76" s="2"/>
      <c r="O76" s="2"/>
      <c r="P76" s="2"/>
      <c r="Q76" s="2"/>
      <c r="R76" s="2"/>
      <c r="S76" s="2"/>
    </row>
    <row r="77" spans="2:19" x14ac:dyDescent="0.35">
      <c r="B77" s="2"/>
      <c r="C77" s="2"/>
      <c r="D77" s="2"/>
      <c r="E77" s="2"/>
      <c r="F77" s="2"/>
      <c r="G77" s="2"/>
      <c r="H77" s="2"/>
      <c r="I77" s="2"/>
      <c r="J77" s="2"/>
      <c r="K77" s="2"/>
      <c r="L77" s="2"/>
      <c r="M77" s="2"/>
      <c r="N77" s="2"/>
      <c r="O77" s="2"/>
      <c r="P77" s="2"/>
      <c r="Q77" s="2"/>
      <c r="R77" s="2"/>
      <c r="S77" s="2"/>
    </row>
    <row r="78" spans="2:19" x14ac:dyDescent="0.35">
      <c r="B78" s="2"/>
      <c r="C78" s="2"/>
      <c r="D78" s="2"/>
      <c r="E78" s="2"/>
      <c r="F78" s="2"/>
      <c r="G78" s="2"/>
      <c r="H78" s="2"/>
      <c r="I78" s="2"/>
      <c r="J78" s="2"/>
      <c r="K78" s="2"/>
      <c r="L78" s="2"/>
      <c r="M78" s="2"/>
      <c r="N78" s="2"/>
      <c r="O78" s="2"/>
      <c r="P78" s="2"/>
      <c r="Q78" s="2"/>
      <c r="R78" s="2"/>
      <c r="S78" s="2"/>
    </row>
    <row r="79" spans="2:19" x14ac:dyDescent="0.35">
      <c r="B79" s="2"/>
      <c r="C79" s="2"/>
      <c r="D79" s="2"/>
      <c r="E79" s="2"/>
      <c r="F79" s="2"/>
      <c r="G79" s="2"/>
      <c r="H79" s="2"/>
      <c r="I79" s="2"/>
      <c r="J79" s="2"/>
      <c r="K79" s="2"/>
      <c r="L79" s="2"/>
      <c r="M79" s="2"/>
      <c r="N79" s="2"/>
      <c r="O79" s="2"/>
      <c r="P79" s="2"/>
      <c r="Q79" s="2"/>
      <c r="R79" s="2"/>
      <c r="S79" s="2"/>
    </row>
    <row r="80" spans="2:19" x14ac:dyDescent="0.35">
      <c r="B80" s="4"/>
      <c r="C80" s="199"/>
      <c r="D80" s="199"/>
      <c r="E80" s="199"/>
      <c r="F80" s="199"/>
      <c r="G80" s="199"/>
      <c r="H80" s="199"/>
      <c r="I80" s="199"/>
      <c r="J80" s="199"/>
      <c r="K80" s="199"/>
      <c r="L80" s="199"/>
      <c r="M80" s="199"/>
      <c r="N80" s="199"/>
      <c r="O80" s="199"/>
      <c r="P80" s="199"/>
      <c r="Q80" s="199"/>
      <c r="R80" s="3"/>
      <c r="S80" s="4"/>
    </row>
    <row r="81" spans="2:19" x14ac:dyDescent="0.35">
      <c r="B81" s="4"/>
      <c r="C81" s="3"/>
      <c r="D81" s="3"/>
      <c r="E81" s="3"/>
      <c r="F81" s="3"/>
      <c r="G81" s="3"/>
      <c r="H81" s="3"/>
      <c r="I81" s="3"/>
      <c r="J81" s="3"/>
      <c r="K81" s="3"/>
      <c r="L81" s="3"/>
      <c r="M81" s="3"/>
      <c r="N81" s="3"/>
      <c r="O81" s="3"/>
      <c r="P81" s="3"/>
      <c r="Q81" s="3"/>
      <c r="R81" s="3"/>
      <c r="S81" s="4"/>
    </row>
    <row r="82" spans="2:19" x14ac:dyDescent="0.35">
      <c r="B82" s="4"/>
      <c r="C82" s="199"/>
      <c r="D82" s="199"/>
      <c r="E82" s="199"/>
      <c r="F82" s="199"/>
      <c r="G82" s="199"/>
      <c r="H82" s="199"/>
      <c r="I82" s="199"/>
      <c r="J82" s="199"/>
      <c r="K82" s="199"/>
      <c r="L82" s="199"/>
      <c r="M82" s="199"/>
      <c r="N82" s="199"/>
      <c r="O82" s="199"/>
      <c r="P82" s="199"/>
      <c r="Q82" s="199"/>
      <c r="R82" s="3"/>
      <c r="S82" s="4"/>
    </row>
    <row r="83" spans="2:19" x14ac:dyDescent="0.35">
      <c r="B83" s="4"/>
      <c r="C83" s="3"/>
      <c r="D83" s="3"/>
      <c r="E83" s="3"/>
      <c r="F83" s="3"/>
      <c r="G83" s="3"/>
      <c r="H83" s="3"/>
      <c r="I83" s="3"/>
      <c r="J83" s="3"/>
      <c r="K83" s="3"/>
      <c r="L83" s="3"/>
      <c r="M83" s="3"/>
      <c r="N83" s="3"/>
      <c r="O83" s="3"/>
      <c r="P83" s="3"/>
      <c r="Q83" s="3"/>
      <c r="R83" s="3"/>
      <c r="S83" s="4"/>
    </row>
    <row r="84" spans="2:19" x14ac:dyDescent="0.35">
      <c r="B84" s="4"/>
      <c r="C84" s="3"/>
      <c r="D84" s="3"/>
      <c r="E84" s="3"/>
      <c r="F84" s="3"/>
      <c r="G84" s="3"/>
      <c r="H84" s="3"/>
      <c r="I84" s="3"/>
      <c r="J84" s="3"/>
      <c r="K84" s="3"/>
      <c r="L84" s="3"/>
      <c r="M84" s="3"/>
      <c r="N84" s="3"/>
      <c r="O84" s="3"/>
      <c r="P84" s="3"/>
      <c r="Q84" s="3"/>
      <c r="R84" s="3"/>
      <c r="S84" s="4"/>
    </row>
    <row r="85" spans="2:19" x14ac:dyDescent="0.35">
      <c r="B85" s="4"/>
      <c r="C85" s="3"/>
      <c r="D85" s="3"/>
      <c r="E85" s="3"/>
      <c r="F85" s="3"/>
      <c r="G85" s="3"/>
      <c r="H85" s="3"/>
      <c r="I85" s="3"/>
      <c r="J85" s="3"/>
      <c r="K85" s="3"/>
      <c r="L85" s="3"/>
      <c r="M85" s="3"/>
      <c r="N85" s="3"/>
      <c r="O85" s="3"/>
      <c r="P85" s="3"/>
      <c r="Q85" s="3"/>
      <c r="R85" s="3"/>
      <c r="S85" s="4"/>
    </row>
    <row r="86" spans="2:19" x14ac:dyDescent="0.35">
      <c r="B86" s="2"/>
      <c r="C86" s="3"/>
      <c r="D86" s="3"/>
      <c r="E86" s="3"/>
      <c r="F86" s="3"/>
      <c r="G86" s="3"/>
      <c r="H86" s="3"/>
      <c r="I86" s="3"/>
      <c r="J86" s="3"/>
      <c r="K86" s="3"/>
      <c r="L86" s="3"/>
      <c r="M86" s="3"/>
      <c r="N86" s="3"/>
      <c r="O86" s="3"/>
      <c r="P86" s="3"/>
      <c r="Q86" s="3"/>
      <c r="R86" s="3"/>
      <c r="S86" s="2"/>
    </row>
    <row r="87" spans="2:19" x14ac:dyDescent="0.35">
      <c r="B87" s="2"/>
      <c r="C87" s="3"/>
      <c r="D87" s="3"/>
      <c r="E87" s="3"/>
      <c r="F87" s="3"/>
      <c r="G87" s="3"/>
      <c r="H87" s="3"/>
      <c r="I87" s="3"/>
      <c r="J87" s="3"/>
      <c r="K87" s="3"/>
      <c r="L87" s="3"/>
      <c r="M87" s="3"/>
      <c r="N87" s="3"/>
      <c r="O87" s="3"/>
      <c r="P87" s="3"/>
      <c r="Q87" s="3"/>
      <c r="R87" s="3"/>
      <c r="S87" s="2"/>
    </row>
    <row r="88" spans="2:19" x14ac:dyDescent="0.35">
      <c r="B88" s="2"/>
      <c r="C88" s="3"/>
      <c r="D88" s="3"/>
      <c r="E88" s="3"/>
      <c r="F88" s="3"/>
      <c r="G88" s="3"/>
      <c r="H88" s="3"/>
      <c r="I88" s="3"/>
      <c r="J88" s="3"/>
      <c r="K88" s="3"/>
      <c r="L88" s="3"/>
      <c r="M88" s="3"/>
      <c r="N88" s="3"/>
      <c r="O88" s="3"/>
      <c r="P88" s="3"/>
      <c r="Q88" s="3"/>
      <c r="R88" s="3"/>
      <c r="S88" s="2"/>
    </row>
    <row r="89" spans="2:19" x14ac:dyDescent="0.35">
      <c r="B89" s="2"/>
      <c r="C89" s="3"/>
      <c r="D89" s="3"/>
      <c r="E89" s="3"/>
      <c r="F89" s="3"/>
      <c r="G89" s="3"/>
      <c r="H89" s="3"/>
      <c r="I89" s="3"/>
      <c r="J89" s="3"/>
      <c r="K89" s="3"/>
      <c r="L89" s="3"/>
      <c r="M89" s="3"/>
      <c r="N89" s="3"/>
      <c r="O89" s="3"/>
      <c r="P89" s="3"/>
      <c r="Q89" s="3"/>
      <c r="R89" s="3"/>
      <c r="S89" s="2"/>
    </row>
    <row r="90" spans="2:19" x14ac:dyDescent="0.35">
      <c r="B90" s="2"/>
      <c r="C90" s="3"/>
      <c r="D90" s="3"/>
      <c r="E90" s="3"/>
      <c r="F90" s="3"/>
      <c r="G90" s="3"/>
      <c r="H90" s="3"/>
      <c r="I90" s="3"/>
      <c r="J90" s="3"/>
      <c r="K90" s="3"/>
      <c r="L90" s="3"/>
      <c r="M90" s="3"/>
      <c r="N90" s="3"/>
      <c r="O90" s="3"/>
      <c r="P90" s="3"/>
      <c r="Q90" s="3"/>
      <c r="R90" s="3"/>
      <c r="S90" s="2"/>
    </row>
    <row r="91" spans="2:19" x14ac:dyDescent="0.35">
      <c r="B91" s="2"/>
      <c r="C91" s="3"/>
      <c r="D91" s="3"/>
      <c r="E91" s="3"/>
      <c r="F91" s="3"/>
      <c r="G91" s="3"/>
      <c r="H91" s="3"/>
      <c r="I91" s="3"/>
      <c r="J91" s="3"/>
      <c r="K91" s="3"/>
      <c r="L91" s="3"/>
      <c r="M91" s="3"/>
      <c r="N91" s="3"/>
      <c r="O91" s="3"/>
      <c r="P91" s="3"/>
      <c r="Q91" s="3"/>
      <c r="R91" s="3"/>
      <c r="S91" s="2"/>
    </row>
    <row r="92" spans="2:19" x14ac:dyDescent="0.35">
      <c r="B92" s="2"/>
      <c r="C92" s="3"/>
      <c r="D92" s="3"/>
      <c r="E92" s="3"/>
      <c r="F92" s="3"/>
      <c r="G92" s="3"/>
      <c r="H92" s="3"/>
      <c r="I92" s="3"/>
      <c r="J92" s="3"/>
      <c r="K92" s="3"/>
      <c r="L92" s="3"/>
      <c r="M92" s="3"/>
      <c r="N92" s="3"/>
      <c r="O92" s="3"/>
      <c r="P92" s="3"/>
      <c r="Q92" s="3"/>
      <c r="R92" s="3"/>
      <c r="S92" s="2"/>
    </row>
    <row r="93" spans="2:19" x14ac:dyDescent="0.35">
      <c r="B93" s="2"/>
      <c r="C93" s="3"/>
      <c r="D93" s="3"/>
      <c r="E93" s="3"/>
      <c r="F93" s="3"/>
      <c r="G93" s="3"/>
      <c r="H93" s="3"/>
      <c r="I93" s="3"/>
      <c r="J93" s="3"/>
      <c r="K93" s="3"/>
      <c r="L93" s="3"/>
      <c r="M93" s="3"/>
      <c r="N93" s="3"/>
      <c r="O93" s="3"/>
      <c r="P93" s="3"/>
      <c r="Q93" s="3"/>
      <c r="R93" s="3"/>
      <c r="S93" s="2"/>
    </row>
    <row r="94" spans="2:19" x14ac:dyDescent="0.35">
      <c r="B94" s="2"/>
      <c r="C94" s="3"/>
      <c r="D94" s="3"/>
      <c r="E94" s="3"/>
      <c r="F94" s="3"/>
      <c r="G94" s="3"/>
      <c r="H94" s="3"/>
      <c r="I94" s="3"/>
      <c r="J94" s="3"/>
      <c r="K94" s="3"/>
      <c r="L94" s="3"/>
      <c r="M94" s="3"/>
      <c r="N94" s="3"/>
      <c r="O94" s="3"/>
      <c r="P94" s="3"/>
      <c r="Q94" s="3"/>
      <c r="R94" s="3"/>
      <c r="S94" s="2"/>
    </row>
    <row r="95" spans="2:19" x14ac:dyDescent="0.35">
      <c r="B95" s="2"/>
      <c r="C95" s="3"/>
      <c r="D95" s="3"/>
      <c r="E95" s="3"/>
      <c r="F95" s="3"/>
      <c r="G95" s="3"/>
      <c r="H95" s="3"/>
      <c r="I95" s="3"/>
      <c r="J95" s="3"/>
      <c r="K95" s="3"/>
      <c r="L95" s="3"/>
      <c r="M95" s="3"/>
      <c r="N95" s="3"/>
      <c r="O95" s="3"/>
      <c r="P95" s="3"/>
      <c r="Q95" s="3"/>
      <c r="R95" s="3"/>
      <c r="S95" s="2"/>
    </row>
    <row r="96" spans="2:19" x14ac:dyDescent="0.35">
      <c r="B96" s="2"/>
      <c r="C96" s="3"/>
      <c r="D96" s="3"/>
      <c r="E96" s="3"/>
      <c r="F96" s="3"/>
      <c r="G96" s="3"/>
      <c r="H96" s="3"/>
      <c r="I96" s="3"/>
      <c r="J96" s="3"/>
      <c r="K96" s="3"/>
      <c r="L96" s="3"/>
      <c r="M96" s="3"/>
      <c r="N96" s="3"/>
      <c r="O96" s="3"/>
      <c r="P96" s="3"/>
      <c r="Q96" s="3"/>
      <c r="R96" s="3"/>
      <c r="S96" s="2"/>
    </row>
    <row r="97" spans="2:19" ht="15.5" x14ac:dyDescent="0.45">
      <c r="B97" s="2"/>
      <c r="C97" s="200" t="s">
        <v>113</v>
      </c>
      <c r="D97" s="200"/>
      <c r="E97" s="200"/>
      <c r="F97" s="200"/>
      <c r="G97" s="200"/>
      <c r="H97" s="200"/>
      <c r="I97" s="200"/>
      <c r="J97" s="200"/>
      <c r="K97" s="200"/>
      <c r="L97" s="200"/>
      <c r="M97" s="200"/>
      <c r="N97" s="200"/>
      <c r="O97" s="200"/>
      <c r="P97" s="200"/>
      <c r="Q97" s="200"/>
      <c r="R97" s="200"/>
      <c r="S97" s="2"/>
    </row>
    <row r="98" spans="2:19" x14ac:dyDescent="0.35">
      <c r="B98" s="2"/>
      <c r="C98" s="2"/>
      <c r="D98" s="2"/>
      <c r="E98" s="2"/>
      <c r="F98" s="2"/>
      <c r="G98" s="2"/>
      <c r="H98" s="2"/>
      <c r="I98" s="2"/>
      <c r="J98" s="2"/>
      <c r="K98" s="2"/>
      <c r="L98" s="2"/>
      <c r="M98" s="2"/>
      <c r="N98" s="2"/>
      <c r="O98" s="2"/>
      <c r="P98" s="2"/>
      <c r="Q98" s="2"/>
      <c r="R98" s="2"/>
      <c r="S98" s="2"/>
    </row>
  </sheetData>
  <sheetProtection algorithmName="SHA-512" hashValue="4LkyIaLB+uNLZjy5jZpT0t09syH26cO6cHBGGoHKX9qQi7N9Ry9qQUlkq4WEJJ/VtWXk+oLgQuQa21CgT02LKA==" saltValue="1GtbDiTstGgomne66JRZgg==" spinCount="100000" sheet="1" objects="1" scenarios="1" selectLockedCells="1"/>
  <mergeCells count="5">
    <mergeCell ref="C3:R3"/>
    <mergeCell ref="C5:I6"/>
    <mergeCell ref="C80:Q80"/>
    <mergeCell ref="C82:Q82"/>
    <mergeCell ref="C97:R97"/>
  </mergeCells>
  <pageMargins left="0.7" right="0.7" top="0.75" bottom="0.75" header="0.3" footer="0.3"/>
  <pageSetup scale="65" fitToHeight="0" orientation="portrait" r:id="rId1"/>
  <rowBreaks count="1" manualBreakCount="1">
    <brk id="61" max="16383" man="1"/>
  </rowBreaks>
  <colBreaks count="1" manualBreakCount="1">
    <brk id="1"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B9F79-4DDE-4173-B242-EC2B23790F5C}">
  <sheetPr codeName="Sheet34">
    <tabColor theme="5" tint="0.59999389629810485"/>
    <pageSetUpPr fitToPage="1"/>
  </sheetPr>
  <dimension ref="A1:AY191"/>
  <sheetViews>
    <sheetView showGridLines="0" showRowColHeaders="0" tabSelected="1" zoomScale="80" zoomScaleNormal="80" zoomScaleSheetLayoutView="68" workbookViewId="0">
      <selection activeCell="E16" sqref="E16:H16"/>
    </sheetView>
  </sheetViews>
  <sheetFormatPr defaultColWidth="0" defaultRowHeight="18" x14ac:dyDescent="0.55000000000000004"/>
  <cols>
    <col min="1" max="1" width="1.5" style="15" customWidth="1"/>
    <col min="2" max="2" width="4.75" style="16" hidden="1" customWidth="1"/>
    <col min="3" max="3" width="4.1640625" style="17" customWidth="1"/>
    <col min="4" max="4" width="2" style="17" customWidth="1"/>
    <col min="5" max="5" width="2.58203125" style="15" customWidth="1"/>
    <col min="6" max="6" width="5.5" style="15" customWidth="1"/>
    <col min="7" max="7" width="12.83203125" style="15" customWidth="1"/>
    <col min="8" max="9" width="11.5" style="15" customWidth="1"/>
    <col min="10" max="10" width="8.5" style="15" customWidth="1"/>
    <col min="11" max="11" width="11.75" style="15" customWidth="1"/>
    <col min="12" max="12" width="6.83203125" style="15" customWidth="1"/>
    <col min="13" max="13" width="8.5" style="15" customWidth="1"/>
    <col min="14" max="14" width="12.9140625" style="15" customWidth="1"/>
    <col min="15" max="15" width="14.1640625" style="15" customWidth="1"/>
    <col min="16" max="16" width="22.83203125" style="15" customWidth="1"/>
    <col min="17" max="17" width="2" style="15" customWidth="1"/>
    <col min="18" max="18" width="8.1640625" style="23" customWidth="1"/>
    <col min="19" max="19" width="11.08203125" style="179" hidden="1" customWidth="1"/>
    <col min="20" max="20" width="8" style="179" hidden="1" customWidth="1"/>
    <col min="21" max="21" width="4.9140625" style="179" hidden="1" customWidth="1"/>
    <col min="22" max="22" width="8" style="179" hidden="1" customWidth="1"/>
    <col min="23" max="36" width="8" style="15" customWidth="1"/>
    <col min="37" max="51" width="0" style="15" hidden="1" customWidth="1"/>
    <col min="52" max="16384" width="8" style="15" hidden="1"/>
  </cols>
  <sheetData>
    <row r="1" spans="2:22" ht="9.9" customHeight="1" x14ac:dyDescent="0.55000000000000004">
      <c r="B1" s="174"/>
    </row>
    <row r="2" spans="2:22" ht="21.9" customHeight="1" x14ac:dyDescent="0.55000000000000004">
      <c r="B2" s="175" t="s">
        <v>168</v>
      </c>
      <c r="C2" s="116"/>
      <c r="D2" s="116"/>
      <c r="E2" s="116"/>
      <c r="F2" s="116"/>
      <c r="G2" s="116"/>
      <c r="H2" s="116"/>
      <c r="I2" s="116"/>
      <c r="J2" s="116"/>
      <c r="K2" s="116"/>
      <c r="L2" s="116"/>
      <c r="M2" s="116"/>
      <c r="N2" s="116"/>
      <c r="O2" s="176"/>
      <c r="P2" s="177"/>
      <c r="Q2" s="116"/>
      <c r="R2" s="195" t="s">
        <v>169</v>
      </c>
    </row>
    <row r="3" spans="2:22" s="10" customFormat="1" ht="46.4" customHeight="1" x14ac:dyDescent="0.55000000000000004">
      <c r="B3" s="11"/>
      <c r="C3" s="116"/>
      <c r="D3" s="197" t="s">
        <v>124</v>
      </c>
      <c r="E3" s="197"/>
      <c r="F3" s="197"/>
      <c r="G3" s="197"/>
      <c r="H3" s="197"/>
      <c r="I3" s="197"/>
      <c r="J3" s="197"/>
      <c r="K3" s="197"/>
      <c r="L3" s="197"/>
      <c r="M3" s="197"/>
      <c r="N3" s="197"/>
      <c r="O3" s="197"/>
      <c r="P3" s="197"/>
      <c r="Q3" s="197"/>
      <c r="R3" s="196" t="s">
        <v>173</v>
      </c>
      <c r="S3" s="11"/>
      <c r="T3" s="11"/>
      <c r="U3" s="11"/>
      <c r="V3" s="11"/>
    </row>
    <row r="4" spans="2:22" s="10" customFormat="1" ht="10" customHeight="1" x14ac:dyDescent="0.55000000000000004">
      <c r="B4" s="11"/>
      <c r="C4" s="116"/>
      <c r="D4" s="9"/>
      <c r="E4" s="11"/>
      <c r="F4" s="11"/>
      <c r="G4" s="11"/>
      <c r="H4" s="11"/>
      <c r="I4" s="11"/>
      <c r="J4" s="11"/>
      <c r="K4" s="11"/>
      <c r="L4" s="11"/>
      <c r="M4" s="11"/>
      <c r="N4" s="11"/>
      <c r="O4" s="11"/>
      <c r="P4" s="11"/>
      <c r="Q4" s="11"/>
      <c r="R4" s="117"/>
      <c r="S4" s="11"/>
      <c r="T4" s="11"/>
      <c r="U4" s="11"/>
      <c r="V4" s="11"/>
    </row>
    <row r="5" spans="2:22" s="10" customFormat="1" ht="10" customHeight="1" x14ac:dyDescent="0.55000000000000004">
      <c r="B5" s="11"/>
      <c r="C5" s="116"/>
      <c r="D5" s="9"/>
      <c r="E5" s="225" t="s">
        <v>123</v>
      </c>
      <c r="F5" s="225"/>
      <c r="G5" s="225"/>
      <c r="H5" s="225"/>
      <c r="I5" s="225"/>
      <c r="J5" s="11"/>
      <c r="K5" s="11"/>
      <c r="L5" s="11"/>
      <c r="M5" s="11"/>
      <c r="N5" s="11"/>
      <c r="O5" s="11"/>
      <c r="P5" s="11"/>
      <c r="Q5" s="11"/>
      <c r="R5" s="117"/>
      <c r="S5" s="11"/>
      <c r="T5" s="11"/>
      <c r="U5" s="11"/>
      <c r="V5" s="11"/>
    </row>
    <row r="6" spans="2:22" s="10" customFormat="1" ht="20" customHeight="1" x14ac:dyDescent="0.55000000000000004">
      <c r="B6" s="11"/>
      <c r="C6" s="116"/>
      <c r="D6" s="9"/>
      <c r="E6" s="225"/>
      <c r="F6" s="225"/>
      <c r="G6" s="225"/>
      <c r="H6" s="225"/>
      <c r="I6" s="225"/>
      <c r="J6" s="11"/>
      <c r="K6" s="11"/>
      <c r="L6" s="11"/>
      <c r="M6" s="11"/>
      <c r="N6" s="11"/>
      <c r="O6" s="11"/>
      <c r="P6" s="11"/>
      <c r="Q6" s="11"/>
      <c r="R6" s="118"/>
      <c r="S6" s="11"/>
      <c r="T6" s="11"/>
      <c r="U6" s="11"/>
      <c r="V6" s="11"/>
    </row>
    <row r="7" spans="2:22" s="10" customFormat="1" ht="20" customHeight="1" x14ac:dyDescent="0.55000000000000004">
      <c r="B7" s="11"/>
      <c r="C7" s="116"/>
      <c r="D7" s="9"/>
      <c r="E7" s="99" t="s">
        <v>125</v>
      </c>
      <c r="F7" s="100"/>
      <c r="G7" s="100"/>
      <c r="H7" s="100"/>
      <c r="I7" s="100"/>
      <c r="J7" s="11"/>
      <c r="K7" s="11"/>
      <c r="L7" s="11"/>
      <c r="M7" s="11"/>
      <c r="N7" s="11"/>
      <c r="O7" s="11"/>
      <c r="P7" s="11"/>
      <c r="Q7" s="11"/>
      <c r="R7" s="117"/>
      <c r="S7" s="11"/>
      <c r="T7" s="11"/>
      <c r="U7" s="11"/>
      <c r="V7" s="11"/>
    </row>
    <row r="8" spans="2:22" s="10" customFormat="1" ht="20.149999999999999" customHeight="1" x14ac:dyDescent="0.55000000000000004">
      <c r="B8" s="11"/>
      <c r="C8" s="116"/>
      <c r="D8" s="9"/>
      <c r="E8" s="77" t="s">
        <v>19</v>
      </c>
      <c r="F8" s="77"/>
      <c r="G8" s="77"/>
      <c r="H8" s="77"/>
      <c r="I8" s="77"/>
      <c r="J8" s="77"/>
      <c r="K8" s="77"/>
      <c r="L8" s="11"/>
      <c r="M8" s="79"/>
      <c r="N8" s="79"/>
      <c r="O8"/>
      <c r="P8"/>
      <c r="Q8" s="11"/>
      <c r="R8" s="119"/>
      <c r="S8" s="11"/>
      <c r="T8" s="11"/>
      <c r="U8" s="11"/>
      <c r="V8" s="11"/>
    </row>
    <row r="9" spans="2:22" s="10" customFormat="1" ht="20.149999999999999" customHeight="1" x14ac:dyDescent="0.55000000000000004">
      <c r="B9" s="11"/>
      <c r="C9" s="116"/>
      <c r="D9" s="9"/>
      <c r="E9" s="77" t="s">
        <v>20</v>
      </c>
      <c r="F9" s="97"/>
      <c r="G9" s="97"/>
      <c r="H9" s="97"/>
      <c r="I9" s="97"/>
      <c r="J9" s="97"/>
      <c r="K9" s="97"/>
      <c r="L9" s="11"/>
      <c r="M9" s="79"/>
      <c r="N9" s="79"/>
      <c r="O9" s="11"/>
      <c r="P9" s="11"/>
      <c r="Q9" s="11"/>
      <c r="R9" s="119"/>
      <c r="S9" s="11"/>
      <c r="T9" s="11"/>
      <c r="U9" s="11"/>
      <c r="V9" s="11"/>
    </row>
    <row r="10" spans="2:22" s="10" customFormat="1" ht="20.149999999999999" customHeight="1" x14ac:dyDescent="0.55000000000000004">
      <c r="B10" s="11"/>
      <c r="C10" s="116"/>
      <c r="D10" s="9"/>
      <c r="E10" s="77" t="s">
        <v>105</v>
      </c>
      <c r="F10" s="97"/>
      <c r="G10" s="97"/>
      <c r="H10" s="97"/>
      <c r="I10" s="97"/>
      <c r="J10" s="97"/>
      <c r="K10" s="97"/>
      <c r="L10" s="97"/>
      <c r="M10" s="97"/>
      <c r="N10" s="79"/>
      <c r="O10" s="79"/>
      <c r="P10"/>
      <c r="Q10" s="11"/>
      <c r="R10" s="119"/>
      <c r="S10" s="11"/>
      <c r="T10" s="11"/>
      <c r="U10" s="11"/>
      <c r="V10" s="11"/>
    </row>
    <row r="11" spans="2:22" s="10" customFormat="1" ht="20.149999999999999" customHeight="1" x14ac:dyDescent="0.55000000000000004">
      <c r="B11" s="11"/>
      <c r="C11" s="116"/>
      <c r="D11" s="9"/>
      <c r="E11" s="77" t="s">
        <v>106</v>
      </c>
      <c r="F11" s="97"/>
      <c r="G11" s="97"/>
      <c r="H11" s="97"/>
      <c r="I11" s="97"/>
      <c r="J11" s="97"/>
      <c r="K11" s="97"/>
      <c r="L11" s="97"/>
      <c r="M11" s="97"/>
      <c r="N11" s="97"/>
      <c r="O11" s="97"/>
      <c r="P11" s="97"/>
      <c r="Q11" s="97"/>
      <c r="R11" s="119"/>
      <c r="S11" s="11"/>
      <c r="T11" s="11"/>
      <c r="U11" s="11"/>
      <c r="V11" s="11"/>
    </row>
    <row r="12" spans="2:22" s="10" customFormat="1" ht="16" customHeight="1" x14ac:dyDescent="0.55000000000000004">
      <c r="B12" s="11"/>
      <c r="C12" s="116"/>
      <c r="D12" s="9"/>
      <c r="E12" s="11"/>
      <c r="F12" s="11"/>
      <c r="G12" s="11"/>
      <c r="H12" s="11"/>
      <c r="I12" s="11"/>
      <c r="J12" s="11"/>
      <c r="K12" s="11"/>
      <c r="L12" s="11"/>
      <c r="M12" s="11"/>
      <c r="N12" s="75"/>
      <c r="O12" s="11"/>
      <c r="P12" s="11"/>
      <c r="Q12" s="11"/>
      <c r="R12" s="117"/>
      <c r="S12" s="11"/>
      <c r="T12" s="11"/>
      <c r="U12" s="11"/>
      <c r="V12" s="11"/>
    </row>
    <row r="13" spans="2:22" s="48" customFormat="1" ht="20" customHeight="1" x14ac:dyDescent="0.55000000000000004">
      <c r="B13" s="50"/>
      <c r="C13" s="116"/>
      <c r="D13" s="9"/>
      <c r="E13" s="52" t="s">
        <v>17</v>
      </c>
      <c r="F13" s="52"/>
      <c r="G13" s="51"/>
      <c r="H13" s="50"/>
      <c r="I13" s="50"/>
      <c r="J13" s="50"/>
      <c r="K13" s="50"/>
      <c r="L13" s="50"/>
      <c r="M13" s="50"/>
      <c r="N13" s="50"/>
      <c r="O13" s="50"/>
      <c r="P13" s="50"/>
      <c r="Q13" s="9"/>
      <c r="R13" s="119"/>
      <c r="S13" s="11"/>
      <c r="T13" s="11"/>
      <c r="U13" s="11"/>
      <c r="V13" s="11"/>
    </row>
    <row r="14" spans="2:22" s="48" customFormat="1" ht="9" customHeight="1" x14ac:dyDescent="0.55000000000000004">
      <c r="B14" s="50"/>
      <c r="C14" s="116"/>
      <c r="D14" s="41"/>
      <c r="E14" s="41"/>
      <c r="F14" s="41"/>
      <c r="G14" s="41"/>
      <c r="H14" s="41"/>
      <c r="I14" s="41"/>
      <c r="J14" s="41"/>
      <c r="K14" s="41"/>
      <c r="L14" s="41"/>
      <c r="M14" s="41"/>
      <c r="N14" s="41"/>
      <c r="O14" s="41"/>
      <c r="P14" s="41"/>
      <c r="Q14" s="41"/>
      <c r="R14" s="119"/>
      <c r="S14" s="11"/>
      <c r="T14" s="11"/>
      <c r="U14" s="11"/>
      <c r="V14" s="11"/>
    </row>
    <row r="15" spans="2:22" s="72" customFormat="1" ht="15" customHeight="1" x14ac:dyDescent="0.55000000000000004">
      <c r="B15" s="168"/>
      <c r="C15" s="116"/>
      <c r="D15" s="71"/>
      <c r="E15" s="71" t="s">
        <v>21</v>
      </c>
      <c r="F15" s="71"/>
      <c r="G15" s="71"/>
      <c r="H15" s="71"/>
      <c r="I15" s="71" t="s">
        <v>18</v>
      </c>
      <c r="J15" s="71"/>
      <c r="K15" s="71"/>
      <c r="L15" s="71"/>
      <c r="M15" s="71" t="s">
        <v>0</v>
      </c>
      <c r="N15" s="71"/>
      <c r="O15" s="71" t="s">
        <v>1</v>
      </c>
      <c r="P15" s="71" t="s">
        <v>2</v>
      </c>
      <c r="Q15" s="71"/>
      <c r="R15" s="119"/>
      <c r="S15" s="11" t="s">
        <v>170</v>
      </c>
      <c r="T15" s="180"/>
      <c r="U15" s="180"/>
      <c r="V15" s="180"/>
    </row>
    <row r="16" spans="2:22" s="45" customFormat="1" ht="22.25" customHeight="1" thickBot="1" x14ac:dyDescent="0.6">
      <c r="B16" s="153"/>
      <c r="C16" s="116"/>
      <c r="D16" s="71"/>
      <c r="E16" s="202"/>
      <c r="F16" s="202"/>
      <c r="G16" s="202"/>
      <c r="H16" s="202"/>
      <c r="I16" s="202"/>
      <c r="J16" s="202"/>
      <c r="K16" s="202"/>
      <c r="L16" s="202"/>
      <c r="M16" s="202"/>
      <c r="N16" s="202"/>
      <c r="O16" s="47"/>
      <c r="P16" s="47"/>
      <c r="Q16" s="70"/>
      <c r="R16" s="120"/>
      <c r="S16" s="194">
        <v>1</v>
      </c>
      <c r="T16" s="181"/>
      <c r="U16" s="181"/>
      <c r="V16" s="181"/>
    </row>
    <row r="17" spans="2:22" s="72" customFormat="1" ht="15" customHeight="1" thickTop="1" x14ac:dyDescent="0.55000000000000004">
      <c r="B17" s="168"/>
      <c r="C17" s="116"/>
      <c r="D17" s="71"/>
      <c r="E17" s="71" t="s">
        <v>24</v>
      </c>
      <c r="F17" s="71"/>
      <c r="G17" s="71"/>
      <c r="H17" s="71"/>
      <c r="I17" s="74" t="s">
        <v>122</v>
      </c>
      <c r="J17" s="71"/>
      <c r="K17" s="71"/>
      <c r="L17" s="71"/>
      <c r="M17" s="71" t="s">
        <v>0</v>
      </c>
      <c r="N17" s="71"/>
      <c r="O17" s="71" t="s">
        <v>1</v>
      </c>
      <c r="P17" s="71" t="s">
        <v>2</v>
      </c>
      <c r="Q17" s="70"/>
      <c r="R17" s="121"/>
      <c r="S17" s="194" t="s">
        <v>172</v>
      </c>
      <c r="T17" s="180"/>
      <c r="U17" s="180"/>
      <c r="V17" s="180"/>
    </row>
    <row r="18" spans="2:22" s="45" customFormat="1" ht="22.25" customHeight="1" thickBot="1" x14ac:dyDescent="0.6">
      <c r="B18" s="153"/>
      <c r="C18" s="116"/>
      <c r="D18" s="71"/>
      <c r="E18" s="222"/>
      <c r="F18" s="222"/>
      <c r="G18" s="222"/>
      <c r="H18" s="222"/>
      <c r="I18" s="202"/>
      <c r="J18" s="202"/>
      <c r="K18" s="202"/>
      <c r="L18" s="202"/>
      <c r="M18" s="202"/>
      <c r="N18" s="202"/>
      <c r="O18" s="47"/>
      <c r="P18" s="47"/>
      <c r="Q18" s="70"/>
      <c r="R18" s="121"/>
      <c r="S18" s="182" t="b">
        <v>0</v>
      </c>
      <c r="T18" s="181"/>
      <c r="U18" s="181"/>
      <c r="V18" s="181"/>
    </row>
    <row r="19" spans="2:22" s="72" customFormat="1" ht="15" customHeight="1" thickTop="1" x14ac:dyDescent="0.55000000000000004">
      <c r="B19" s="168"/>
      <c r="C19" s="116"/>
      <c r="D19" s="71"/>
      <c r="E19" s="71" t="s">
        <v>25</v>
      </c>
      <c r="F19" s="71"/>
      <c r="G19" s="71"/>
      <c r="H19" s="71"/>
      <c r="I19" s="71" t="s">
        <v>26</v>
      </c>
      <c r="J19" s="71"/>
      <c r="K19" s="71" t="s">
        <v>22</v>
      </c>
      <c r="L19" s="71"/>
      <c r="M19" s="71"/>
      <c r="N19" s="71"/>
      <c r="O19" s="71" t="s">
        <v>23</v>
      </c>
      <c r="P19" s="71"/>
      <c r="Q19" s="70"/>
      <c r="R19" s="122"/>
      <c r="S19" s="180"/>
      <c r="T19" s="180"/>
      <c r="U19" s="180"/>
      <c r="V19" s="180"/>
    </row>
    <row r="20" spans="2:22" s="45" customFormat="1" ht="22.25" customHeight="1" thickBot="1" x14ac:dyDescent="0.6">
      <c r="B20" s="153"/>
      <c r="C20" s="116"/>
      <c r="D20" s="71"/>
      <c r="E20" s="222"/>
      <c r="F20" s="222"/>
      <c r="G20" s="222"/>
      <c r="H20" s="222"/>
      <c r="I20" s="202"/>
      <c r="J20" s="202"/>
      <c r="K20" s="202"/>
      <c r="L20" s="202"/>
      <c r="M20" s="202"/>
      <c r="N20" s="202"/>
      <c r="O20" s="222"/>
      <c r="P20" s="222"/>
      <c r="Q20" s="70"/>
      <c r="R20" s="123"/>
      <c r="S20" s="181"/>
      <c r="T20" s="181"/>
      <c r="U20" s="181"/>
      <c r="V20" s="181"/>
    </row>
    <row r="21" spans="2:22" s="72" customFormat="1" ht="15" customHeight="1" thickTop="1" x14ac:dyDescent="0.55000000000000004">
      <c r="B21" s="168"/>
      <c r="C21" s="116"/>
      <c r="D21" s="70"/>
      <c r="E21" s="223" t="s">
        <v>28</v>
      </c>
      <c r="F21" s="223"/>
      <c r="G21" s="223"/>
      <c r="H21" s="70" t="s">
        <v>29</v>
      </c>
      <c r="I21" s="70" t="s">
        <v>30</v>
      </c>
      <c r="J21" s="70"/>
      <c r="K21" s="70" t="s">
        <v>31</v>
      </c>
      <c r="L21" s="70"/>
      <c r="M21" s="70"/>
      <c r="N21" s="224" t="s">
        <v>121</v>
      </c>
      <c r="O21" s="224"/>
      <c r="P21" s="70" t="s">
        <v>33</v>
      </c>
      <c r="Q21" s="70"/>
      <c r="R21" s="124"/>
      <c r="S21" s="180"/>
      <c r="T21" s="180"/>
      <c r="U21" s="180"/>
      <c r="V21" s="180"/>
    </row>
    <row r="22" spans="2:22" s="45" customFormat="1" ht="22.25" customHeight="1" thickBot="1" x14ac:dyDescent="0.6">
      <c r="B22" s="153"/>
      <c r="C22" s="116"/>
      <c r="D22" s="71"/>
      <c r="E22" s="202"/>
      <c r="F22" s="202"/>
      <c r="G22" s="202"/>
      <c r="H22" s="47"/>
      <c r="I22" s="203"/>
      <c r="J22" s="204"/>
      <c r="K22" s="203"/>
      <c r="L22" s="205"/>
      <c r="M22" s="204"/>
      <c r="N22" s="203"/>
      <c r="O22" s="204"/>
      <c r="P22" s="47"/>
      <c r="Q22" s="70"/>
      <c r="R22" s="125"/>
      <c r="S22" s="11">
        <f>IFERROR(LEFT(Home,FIND(" ",Home,1)-1),Home)</f>
        <v>0</v>
      </c>
      <c r="T22" s="181"/>
      <c r="U22" s="181"/>
      <c r="V22" s="181"/>
    </row>
    <row r="23" spans="2:22" s="10" customFormat="1" ht="12" customHeight="1" thickTop="1" x14ac:dyDescent="0.55000000000000004">
      <c r="B23" s="11"/>
      <c r="C23" s="116"/>
      <c r="D23" s="71"/>
      <c r="E23" s="70"/>
      <c r="F23" s="70"/>
      <c r="G23" s="70"/>
      <c r="H23" s="70"/>
      <c r="I23" s="70"/>
      <c r="J23" s="70"/>
      <c r="K23" s="70"/>
      <c r="L23" s="70"/>
      <c r="M23" s="70"/>
      <c r="N23" s="70"/>
      <c r="O23" s="70"/>
      <c r="P23" s="70"/>
      <c r="Q23" s="70"/>
      <c r="R23" s="117"/>
      <c r="S23" s="11" t="str">
        <f>IFERROR(RIGHT(Home,LEN(Home)-FIND("-",Home)-1),"")</f>
        <v/>
      </c>
      <c r="T23" s="11"/>
      <c r="U23" s="11"/>
      <c r="V23" s="11"/>
    </row>
    <row r="24" spans="2:22" s="10" customFormat="1" ht="12" customHeight="1" x14ac:dyDescent="0.55000000000000004">
      <c r="B24" s="11"/>
      <c r="C24" s="116"/>
      <c r="D24" s="69"/>
      <c r="E24" s="69"/>
      <c r="F24" s="69"/>
      <c r="G24" s="69"/>
      <c r="H24" s="69"/>
      <c r="I24" s="69"/>
      <c r="J24" s="69"/>
      <c r="K24" s="69"/>
      <c r="L24" s="69"/>
      <c r="M24" s="69"/>
      <c r="N24" s="69"/>
      <c r="O24" s="69"/>
      <c r="P24" s="69"/>
      <c r="Q24" s="69"/>
      <c r="R24" s="117"/>
      <c r="S24" s="11"/>
      <c r="T24" s="11"/>
      <c r="U24" s="11"/>
      <c r="V24" s="11"/>
    </row>
    <row r="25" spans="2:22" ht="16.25" customHeight="1" thickBot="1" x14ac:dyDescent="0.6">
      <c r="C25" s="116"/>
      <c r="D25" s="68"/>
      <c r="E25" s="68" t="s">
        <v>3</v>
      </c>
      <c r="F25" s="68"/>
      <c r="G25" s="67"/>
      <c r="H25" s="67"/>
      <c r="I25" s="65"/>
      <c r="J25" s="67"/>
      <c r="K25" s="67"/>
      <c r="L25" s="66" t="s">
        <v>4</v>
      </c>
      <c r="M25" s="65"/>
      <c r="N25" s="65"/>
      <c r="O25" s="65"/>
      <c r="P25" s="65"/>
      <c r="Q25" s="65"/>
      <c r="R25" s="116"/>
    </row>
    <row r="26" spans="2:22" s="45" customFormat="1" ht="20" customHeight="1" thickTop="1" x14ac:dyDescent="0.55000000000000004">
      <c r="B26" s="153"/>
      <c r="C26" s="116"/>
      <c r="D26" s="46"/>
      <c r="E26" s="64" t="s">
        <v>120</v>
      </c>
      <c r="F26" s="63"/>
      <c r="G26" s="63"/>
      <c r="H26" s="63"/>
      <c r="I26" s="63"/>
      <c r="J26" s="57"/>
      <c r="K26" s="57"/>
      <c r="L26" s="231" t="s">
        <v>153</v>
      </c>
      <c r="M26" s="231"/>
      <c r="N26" s="231"/>
      <c r="O26" s="231"/>
      <c r="P26" s="231"/>
      <c r="Q26" s="46"/>
      <c r="R26" s="116"/>
      <c r="S26" s="181"/>
      <c r="T26" s="181"/>
      <c r="U26" s="181"/>
      <c r="V26" s="181"/>
    </row>
    <row r="27" spans="2:22" s="45" customFormat="1" ht="16.25" customHeight="1" x14ac:dyDescent="0.55000000000000004">
      <c r="B27" s="153"/>
      <c r="C27" s="116"/>
      <c r="D27" s="46"/>
      <c r="E27" s="62" t="s">
        <v>119</v>
      </c>
      <c r="F27" s="61"/>
      <c r="G27" s="61"/>
      <c r="H27" s="61"/>
      <c r="I27" s="61"/>
      <c r="J27" s="61"/>
      <c r="K27" s="61"/>
      <c r="L27" s="232" t="s">
        <v>118</v>
      </c>
      <c r="M27" s="232"/>
      <c r="N27" s="232"/>
      <c r="O27" s="232"/>
      <c r="P27" s="232"/>
      <c r="Q27" s="46"/>
      <c r="R27" s="118"/>
      <c r="S27" s="183" t="s">
        <v>150</v>
      </c>
      <c r="T27" s="181"/>
      <c r="U27" s="181"/>
      <c r="V27" s="181"/>
    </row>
    <row r="28" spans="2:22" s="45" customFormat="1" ht="30" customHeight="1" x14ac:dyDescent="0.55000000000000004">
      <c r="B28" s="153"/>
      <c r="C28" s="116"/>
      <c r="D28" s="46"/>
      <c r="E28" s="60"/>
      <c r="F28" s="209" t="s">
        <v>117</v>
      </c>
      <c r="G28" s="209"/>
      <c r="H28" s="209"/>
      <c r="I28" s="209"/>
      <c r="J28" s="209"/>
      <c r="K28" s="209"/>
      <c r="L28" s="232" t="s">
        <v>155</v>
      </c>
      <c r="M28" s="232"/>
      <c r="N28" s="232"/>
      <c r="O28" s="232"/>
      <c r="P28" s="232"/>
      <c r="Q28" s="46"/>
      <c r="R28" s="126"/>
      <c r="S28" s="183" t="s">
        <v>151</v>
      </c>
      <c r="T28" s="181"/>
      <c r="U28" s="181"/>
      <c r="V28" s="181"/>
    </row>
    <row r="29" spans="2:22" s="45" customFormat="1" ht="20" customHeight="1" x14ac:dyDescent="0.55000000000000004">
      <c r="B29" s="153"/>
      <c r="C29" s="116"/>
      <c r="D29" s="46"/>
      <c r="E29" s="59" t="s">
        <v>87</v>
      </c>
      <c r="F29" s="57"/>
      <c r="G29" s="58"/>
      <c r="H29" s="57"/>
      <c r="I29" s="57"/>
      <c r="J29" s="57"/>
      <c r="K29" s="57"/>
      <c r="L29" s="57"/>
      <c r="M29" s="57"/>
      <c r="N29" s="57"/>
      <c r="O29" s="57"/>
      <c r="P29" s="57"/>
      <c r="Q29" s="46"/>
      <c r="R29" s="126"/>
      <c r="S29" s="183" t="s">
        <v>152</v>
      </c>
      <c r="T29" s="181"/>
      <c r="U29" s="181"/>
      <c r="V29" s="181"/>
    </row>
    <row r="30" spans="2:22" s="48" customFormat="1" ht="20" customHeight="1" x14ac:dyDescent="0.55000000000000004">
      <c r="B30" s="50"/>
      <c r="C30" s="116"/>
      <c r="D30" s="9"/>
      <c r="E30" s="80" t="s">
        <v>5</v>
      </c>
      <c r="F30" s="51"/>
      <c r="G30" s="51"/>
      <c r="H30" s="50"/>
      <c r="I30" s="50"/>
      <c r="J30" s="81"/>
      <c r="K30" s="81"/>
      <c r="L30" s="81"/>
      <c r="M30" s="81"/>
      <c r="N30" s="81"/>
      <c r="O30" s="82"/>
      <c r="P30" s="82"/>
      <c r="Q30" s="98"/>
      <c r="R30" s="127"/>
      <c r="S30" s="11"/>
      <c r="T30" s="11"/>
      <c r="U30" s="11"/>
      <c r="V30" s="11"/>
    </row>
    <row r="31" spans="2:22" ht="45.5" customHeight="1" x14ac:dyDescent="0.55000000000000004">
      <c r="C31" s="116"/>
      <c r="D31" s="32"/>
      <c r="E31" s="216" t="s">
        <v>135</v>
      </c>
      <c r="F31" s="217" t="s">
        <v>73</v>
      </c>
      <c r="G31" s="217" t="s">
        <v>74</v>
      </c>
      <c r="H31" s="56" t="s">
        <v>78</v>
      </c>
      <c r="I31" s="56" t="s">
        <v>79</v>
      </c>
      <c r="J31" s="56" t="s">
        <v>80</v>
      </c>
      <c r="K31" s="56" t="s">
        <v>165</v>
      </c>
      <c r="L31" s="233" t="s">
        <v>149</v>
      </c>
      <c r="M31" s="234"/>
      <c r="N31" s="56" t="s">
        <v>166</v>
      </c>
      <c r="O31" s="56" t="s">
        <v>76</v>
      </c>
      <c r="P31" s="55" t="s">
        <v>72</v>
      </c>
      <c r="Q31" s="98"/>
      <c r="R31" s="128"/>
      <c r="S31" s="184" t="s">
        <v>80</v>
      </c>
      <c r="T31" s="184" t="s">
        <v>77</v>
      </c>
      <c r="U31" s="184"/>
    </row>
    <row r="32" spans="2:22" ht="29.15" customHeight="1" x14ac:dyDescent="0.55000000000000004">
      <c r="C32" s="116"/>
      <c r="D32" s="84"/>
      <c r="E32" s="213"/>
      <c r="F32" s="214"/>
      <c r="G32" s="215"/>
      <c r="H32" s="152"/>
      <c r="I32" s="149"/>
      <c r="J32" s="155"/>
      <c r="K32" s="109"/>
      <c r="L32" s="235"/>
      <c r="M32" s="236"/>
      <c r="N32" s="107" t="str">
        <f>IFERROR(
IF(AND(HomeType="Standard",E32="Ducts"),5,
IF(AND(HomeType="Manufactured",E32="Ducts"),"-",
IF(AND(I32&lt;&gt;"",H32&lt;&gt;"",K32&lt;&gt;""),
  IF(AND(YearBuilt&lt;1976,H32=0),1,0.5),
  ""))),
"")</f>
        <v/>
      </c>
      <c r="O32" s="108" t="str">
        <f>IFERROR(
IF(E32&lt;&gt;"Ducts",
  K32*N32,
IF(HomeType="Manufactured",
  VLOOKUP(Home,DuctRebates,2,FALSE),
IF(HomeType="Standard",
  MIN(K32*N32,450),
  ""))),
"")</f>
        <v/>
      </c>
      <c r="P32" s="114" t="str">
        <f>IFERROR(T32,"")</f>
        <v/>
      </c>
      <c r="Q32" s="98"/>
      <c r="R32" s="129"/>
      <c r="S32" s="185" t="b">
        <f>IF(J32="Yes",TRUE)</f>
        <v>0</v>
      </c>
      <c r="T32" s="186" t="str">
        <f>IF(OR(H32="",I32=""),"",
IF(HomeType=0,"Enter Home Type",
IF(HomeType&lt;&gt;"Manufactured",
  IF(H32&gt;VLOOKUP(E32,RvalueReqsStd,2,FALSE),    ErrPreRvalue&amp;" "&amp;VLOOKUP(E32,RvalueReqsStd,2,FALSE),
  IF(AND(E32="Floor",H32&gt;=11,I32&lt;30,NOT(S32)),    VLOOKUP("ER5",ErrMsg,7,FALSE),
  IF(AND(I32&lt;VLOOKUP(E32,RvalueReqsStd,3,FALSE),NOT(S32)),    ErrPostRvalue&amp;" "&amp;VLOOKUP(E32,RvalueReqsStd,3,FALSE),
  IF(S32,VLOOKUP("ER13",ErrMsg,7,FALSE),"")))),
IF(HomeType="Manufactured",
  IF(H32&gt;VLOOKUP(E32,RvalueReqsMfg,2,FALSE),    ErrPreRvalue&amp;" "&amp;VLOOKUP(E32,RvalueReqsMfg,2,FALSE),
  IF(AND(I32&lt;VLOOKUP(E32,RvalueReqsMfg,3,FALSE),NOT(S32)),   ErrPostRvalue&amp;" "&amp;VLOOKUP(E32,RvalueReqsMfg,3,FALSE),
  IF(S32,    VLOOKUP("ER13",ErrMsg,7,FALSE),"")))))))</f>
        <v/>
      </c>
      <c r="U32" s="187"/>
    </row>
    <row r="33" spans="2:22" ht="29.15" customHeight="1" x14ac:dyDescent="0.55000000000000004">
      <c r="C33" s="116"/>
      <c r="D33" s="32"/>
      <c r="E33" s="213"/>
      <c r="F33" s="214"/>
      <c r="G33" s="215"/>
      <c r="H33" s="151"/>
      <c r="I33" s="149"/>
      <c r="J33" s="156"/>
      <c r="K33" s="110"/>
      <c r="L33" s="226"/>
      <c r="M33" s="227"/>
      <c r="N33" s="107" t="str">
        <f>IFERROR(
IF(AND(HomeType="Standard",E33="Ducts"),5,
IF(AND(HomeType="Manufactured",E33="Ducts"),"-",
IF(AND(I33&lt;&gt;"",H33&lt;&gt;"",K33&lt;&gt;""),
  IF(AND(YearBuilt&lt;1976,H33=0),1,0.5),
  ""))),
"")</f>
        <v/>
      </c>
      <c r="O33" s="108" t="str">
        <f>IFERROR(
IF(E33&lt;&gt;"Ducts",
  K33*N33,
IF(HomeType="Manufactured",
  VLOOKUP(Home,DuctRebates,2,FALSE),
IF(HomeType="Standard",
  MIN(K33*N33,450),
  ""))),
"")</f>
        <v/>
      </c>
      <c r="P33" s="112" t="str">
        <f t="shared" ref="P33:P36" si="0">IFERROR(T33,"")</f>
        <v/>
      </c>
      <c r="Q33" s="98"/>
      <c r="R33" s="129"/>
      <c r="S33" s="185" t="b">
        <f>IF(J33="Yes",TRUE)</f>
        <v>0</v>
      </c>
      <c r="T33" s="186" t="str">
        <f>IF(OR(H33="",I33=""),"",
IF(HomeType=0,"Enter Home Type",
IF(HomeType&lt;&gt;"Manufactured",
  IF(H33&gt;VLOOKUP(E33,RvalueReqsStd,2,FALSE),    ErrPreRvalue&amp;" "&amp;VLOOKUP(E33,RvalueReqsStd,2,FALSE),
  IF(AND(E33="Floor",H33&gt;=11,I33&lt;30,NOT(S33)),    VLOOKUP("ER5",ErrMsg,7,FALSE),
  IF(AND(I33&lt;VLOOKUP(E33,RvalueReqsStd,3,FALSE),NOT(S33)),    ErrPostRvalue&amp;" "&amp;VLOOKUP(E33,RvalueReqsStd,3,FALSE),
  IF(S33,VLOOKUP("ER13",ErrMsg,7,FALSE),"")))),
IF(HomeType="Manufactured",
  IF(H33&gt;VLOOKUP(E33,RvalueReqsMfg,2,FALSE),    ErrPreRvalue&amp;" "&amp;VLOOKUP(E33,RvalueReqsMfg,2,FALSE),
  IF(AND(I33&lt;VLOOKUP(E33,RvalueReqsMfg,3,FALSE),NOT(S33)),   ErrPostRvalue&amp;" "&amp;VLOOKUP(E33,RvalueReqsMfg,3,FALSE),
  IF(S33,    VLOOKUP("ER13",ErrMsg,7,FALSE),"")))))))</f>
        <v/>
      </c>
      <c r="U33" s="187"/>
    </row>
    <row r="34" spans="2:22" ht="29.15" customHeight="1" x14ac:dyDescent="0.55000000000000004">
      <c r="C34" s="116"/>
      <c r="D34" s="32"/>
      <c r="E34" s="213"/>
      <c r="F34" s="214"/>
      <c r="G34" s="215"/>
      <c r="H34" s="151"/>
      <c r="I34" s="149"/>
      <c r="J34" s="156"/>
      <c r="K34" s="110"/>
      <c r="L34" s="226"/>
      <c r="M34" s="227"/>
      <c r="N34" s="107" t="str">
        <f>IFERROR(
IF(AND(HomeType="Standard",E34="Ducts"),5,
IF(AND(HomeType="Manufactured",E34="Ducts"),"-",
IF(AND(I34&lt;&gt;"",H34&lt;&gt;"",K34&lt;&gt;""),
  IF(AND(YearBuilt&lt;1976,H34=0),1,0.5),
  ""))),
"")</f>
        <v/>
      </c>
      <c r="O34" s="108" t="str">
        <f>IFERROR(
IF(E34&lt;&gt;"Ducts",
  K34*N34,
IF(HomeType="Manufactured",
  VLOOKUP(Home,DuctRebates,2,FALSE),
IF(HomeType="Standard",
  MIN(K34*N34,450),
  ""))),
"")</f>
        <v/>
      </c>
      <c r="P34" s="112" t="str">
        <f t="shared" si="0"/>
        <v/>
      </c>
      <c r="Q34" s="98"/>
      <c r="R34" s="129"/>
      <c r="S34" s="185" t="b">
        <f>IF(J34="Yes",TRUE)</f>
        <v>0</v>
      </c>
      <c r="T34" s="186" t="str">
        <f>IF(OR(H34="",I34=""),"",
IF(HomeType=0,"Enter Home Type",
IF(HomeType&lt;&gt;"Manufactured",
  IF(H34&gt;VLOOKUP(E34,RvalueReqsStd,2,FALSE),    ErrPreRvalue&amp;" "&amp;VLOOKUP(E34,RvalueReqsStd,2,FALSE),
  IF(AND(E34="Floor",H34&gt;=11,I34&lt;30,NOT(S34)),    VLOOKUP("ER5",ErrMsg,7,FALSE),
  IF(AND(I34&lt;VLOOKUP(E34,RvalueReqsStd,3,FALSE),NOT(S34)),    ErrPostRvalue&amp;" "&amp;VLOOKUP(E34,RvalueReqsStd,3,FALSE),
  IF(S34,VLOOKUP("ER13",ErrMsg,7,FALSE),"")))),
IF(HomeType="Manufactured",
  IF(H34&gt;VLOOKUP(E34,RvalueReqsMfg,2,FALSE),    ErrPreRvalue&amp;" "&amp;VLOOKUP(E34,RvalueReqsMfg,2,FALSE),
  IF(AND(I34&lt;VLOOKUP(E34,RvalueReqsMfg,3,FALSE),NOT(S34)),   ErrPostRvalue&amp;" "&amp;VLOOKUP(E34,RvalueReqsMfg,3,FALSE),
  IF(S34,    VLOOKUP("ER13",ErrMsg,7,FALSE),"")))))))</f>
        <v/>
      </c>
      <c r="U34" s="187"/>
    </row>
    <row r="35" spans="2:22" ht="29.15" customHeight="1" x14ac:dyDescent="0.55000000000000004">
      <c r="C35" s="116"/>
      <c r="D35" s="32"/>
      <c r="E35" s="213"/>
      <c r="F35" s="214"/>
      <c r="G35" s="215"/>
      <c r="H35" s="151"/>
      <c r="I35" s="149"/>
      <c r="J35" s="156"/>
      <c r="K35" s="110"/>
      <c r="L35" s="226"/>
      <c r="M35" s="227"/>
      <c r="N35" s="107" t="str">
        <f>IFERROR(
IF(AND(HomeType="Standard",E35="Ducts"),5,
IF(AND(HomeType="Manufactured",E35="Ducts"),"-",
IF(AND(I35&lt;&gt;"",H35&lt;&gt;"",K35&lt;&gt;""),
  IF(AND(YearBuilt&lt;1976,H35=0),1,0.5),
  ""))),
"")</f>
        <v/>
      </c>
      <c r="O35" s="108" t="str">
        <f>IFERROR(
IF(E35&lt;&gt;"Ducts",
  K35*N35,
IF(HomeType="Manufactured",
  VLOOKUP(Home,DuctRebates,2,FALSE),
IF(HomeType="Standard",
  MIN(K35*N35,450),
  ""))),
"")</f>
        <v/>
      </c>
      <c r="P35" s="112" t="str">
        <f t="shared" si="0"/>
        <v/>
      </c>
      <c r="Q35" s="98"/>
      <c r="R35" s="129"/>
      <c r="S35" s="185" t="b">
        <f>IF(J35="Yes",TRUE)</f>
        <v>0</v>
      </c>
      <c r="T35" s="186" t="str">
        <f>IF(OR(H35="",I35=""),"",
IF(HomeType=0,"Enter Home Type",
IF(HomeType&lt;&gt;"Manufactured",
  IF(H35&gt;VLOOKUP(E35,RvalueReqsStd,2,FALSE),    ErrPreRvalue&amp;" "&amp;VLOOKUP(E35,RvalueReqsStd,2,FALSE),
  IF(AND(E35="Floor",H35&gt;=11,I35&lt;30,NOT(S35)),    VLOOKUP("ER5",ErrMsg,7,FALSE),
  IF(AND(I35&lt;VLOOKUP(E35,RvalueReqsStd,3,FALSE),NOT(S35)),    ErrPostRvalue&amp;" "&amp;VLOOKUP(E35,RvalueReqsStd,3,FALSE),
  IF(S35,VLOOKUP("ER13",ErrMsg,7,FALSE),"")))),
IF(HomeType="Manufactured",
  IF(H35&gt;VLOOKUP(E35,RvalueReqsMfg,2,FALSE),    ErrPreRvalue&amp;" "&amp;VLOOKUP(E35,RvalueReqsMfg,2,FALSE),
  IF(AND(I35&lt;VLOOKUP(E35,RvalueReqsMfg,3,FALSE),NOT(S35)),   ErrPostRvalue&amp;" "&amp;VLOOKUP(E35,RvalueReqsMfg,3,FALSE),
  IF(S35,    VLOOKUP("ER13",ErrMsg,7,FALSE),"")))))))</f>
        <v/>
      </c>
      <c r="U35" s="187"/>
    </row>
    <row r="36" spans="2:22" ht="29.15" customHeight="1" x14ac:dyDescent="0.55000000000000004">
      <c r="C36" s="116"/>
      <c r="D36" s="32"/>
      <c r="E36" s="218"/>
      <c r="F36" s="219"/>
      <c r="G36" s="220"/>
      <c r="H36" s="150"/>
      <c r="I36" s="154"/>
      <c r="J36" s="157"/>
      <c r="K36" s="111"/>
      <c r="L36" s="248"/>
      <c r="M36" s="249"/>
      <c r="N36" s="158" t="str">
        <f>IFERROR(
IF(AND(HomeType="Standard",E36="Ducts"),5,
IF(AND(HomeType="Manufactured",E36="Ducts"),"-",
IF(AND(I36&lt;&gt;"",H36&lt;&gt;"",K36&lt;&gt;""),
  IF(AND(YearBuilt&lt;1976,H36=0),1,0.5),
  ""))),
"")</f>
        <v/>
      </c>
      <c r="O36" s="108" t="str">
        <f>IFERROR(
IF(E36&lt;&gt;"Ducts",
  K36*N36,
IF(HomeType="Manufactured",
  VLOOKUP(Home,DuctRebates,2,FALSE),
IF(HomeType="Standard",
  MIN(K36*N36,450),
  ""))),
"")</f>
        <v/>
      </c>
      <c r="P36" s="113" t="str">
        <f t="shared" si="0"/>
        <v/>
      </c>
      <c r="Q36" s="98"/>
      <c r="R36" s="129"/>
      <c r="S36" s="185" t="b">
        <f>IF(J36="Yes",TRUE)</f>
        <v>0</v>
      </c>
      <c r="T36" s="186" t="str">
        <f>IF(OR(H36="",I36=""),"",
IF(HomeType=0,"Enter Home Type",
IF(HomeType&lt;&gt;"Manufactured",
  IF(H36&gt;VLOOKUP(E36,RvalueReqsStd,2,FALSE),    ErrPreRvalue&amp;" "&amp;VLOOKUP(E36,RvalueReqsStd,2,FALSE),
  IF(AND(E36="Floor",H36&gt;=11,I36&lt;30,NOT(S36)),    VLOOKUP("ER5",ErrMsg,7,FALSE),
  IF(AND(I36&lt;VLOOKUP(E36,RvalueReqsStd,3,FALSE),NOT(S36)),    ErrPostRvalue&amp;" "&amp;VLOOKUP(E36,RvalueReqsStd,3,FALSE),
  IF(S36,VLOOKUP("ER13",ErrMsg,7,FALSE),"")))),
IF(HomeType="Manufactured",
  IF(H36&gt;VLOOKUP(E36,RvalueReqsMfg,2,FALSE),    ErrPreRvalue&amp;" "&amp;VLOOKUP(E36,RvalueReqsMfg,2,FALSE),
  IF(AND(I36&lt;VLOOKUP(E36,RvalueReqsMfg,3,FALSE),NOT(S36)),   ErrPostRvalue&amp;" "&amp;VLOOKUP(E36,RvalueReqsMfg,3,FALSE),
  IF(S36,    VLOOKUP("ER13",ErrMsg,7,FALSE),"")))))))</f>
        <v/>
      </c>
      <c r="U36" s="187"/>
    </row>
    <row r="37" spans="2:22" ht="19.5" customHeight="1" x14ac:dyDescent="0.55000000000000004">
      <c r="C37" s="116"/>
      <c r="D37" s="32"/>
      <c r="E37" s="54"/>
      <c r="F37" s="54"/>
      <c r="G37" s="54"/>
      <c r="H37" s="54"/>
      <c r="I37" s="54"/>
      <c r="J37" s="54"/>
      <c r="K37" s="54"/>
      <c r="L37" s="141"/>
      <c r="M37" s="52"/>
      <c r="N37" s="142" t="s">
        <v>8</v>
      </c>
      <c r="O37" s="115" t="str">
        <f>IF(SUM(O32:O36)=0,"",
IF(N47="",SUM(O32:O36), IF(N47&lt;SUM(O32:O36),N47,SUM(O32:O36))))</f>
        <v/>
      </c>
      <c r="P37" s="53"/>
      <c r="Q37" s="98"/>
      <c r="R37" s="130"/>
    </row>
    <row r="38" spans="2:22" ht="20" customHeight="1" x14ac:dyDescent="0.55000000000000004">
      <c r="C38" s="116"/>
      <c r="D38" s="32"/>
      <c r="E38" s="143" t="s">
        <v>98</v>
      </c>
      <c r="F38" s="54"/>
      <c r="G38" s="54"/>
      <c r="H38" s="54"/>
      <c r="I38" s="54"/>
      <c r="J38" s="54"/>
      <c r="K38" s="54"/>
      <c r="L38" s="54"/>
      <c r="M38" s="86"/>
      <c r="N38" s="86"/>
      <c r="O38" s="16"/>
      <c r="P38" s="87"/>
      <c r="Q38" s="87"/>
      <c r="R38" s="87"/>
    </row>
    <row r="39" spans="2:22" ht="22" customHeight="1" x14ac:dyDescent="0.55000000000000004">
      <c r="C39" s="116"/>
      <c r="D39" s="32"/>
      <c r="E39" s="237"/>
      <c r="F39" s="238"/>
      <c r="G39" s="238"/>
      <c r="H39" s="238"/>
      <c r="I39" s="238"/>
      <c r="J39" s="238"/>
      <c r="K39" s="238"/>
      <c r="L39" s="238"/>
      <c r="M39" s="238"/>
      <c r="N39" s="238"/>
      <c r="O39" s="238"/>
      <c r="P39" s="239"/>
      <c r="Q39" s="87"/>
      <c r="R39" s="87"/>
    </row>
    <row r="40" spans="2:22" ht="22" customHeight="1" x14ac:dyDescent="0.55000000000000004">
      <c r="C40" s="116"/>
      <c r="D40" s="32"/>
      <c r="E40" s="240"/>
      <c r="F40" s="241"/>
      <c r="G40" s="241"/>
      <c r="H40" s="241"/>
      <c r="I40" s="241"/>
      <c r="J40" s="241"/>
      <c r="K40" s="241"/>
      <c r="L40" s="241"/>
      <c r="M40" s="241"/>
      <c r="N40" s="241"/>
      <c r="O40" s="241"/>
      <c r="P40" s="242"/>
      <c r="Q40" s="87"/>
      <c r="R40" s="87"/>
    </row>
    <row r="41" spans="2:22" ht="20" customHeight="1" x14ac:dyDescent="0.55000000000000004">
      <c r="C41" s="116"/>
      <c r="D41" s="32"/>
      <c r="E41" s="144"/>
      <c r="F41" s="144"/>
      <c r="G41" s="144"/>
      <c r="H41" s="144"/>
      <c r="I41" s="144"/>
      <c r="J41" s="144"/>
      <c r="K41" s="144"/>
      <c r="L41" s="144"/>
      <c r="M41" s="144"/>
      <c r="N41" s="144"/>
      <c r="O41" s="144"/>
      <c r="P41" s="144"/>
      <c r="Q41" s="87"/>
      <c r="R41" s="87"/>
    </row>
    <row r="42" spans="2:22" s="45" customFormat="1" ht="20" customHeight="1" x14ac:dyDescent="0.55000000000000004">
      <c r="B42" s="153"/>
      <c r="C42" s="116"/>
      <c r="D42" s="9"/>
      <c r="E42" s="52" t="s">
        <v>9</v>
      </c>
      <c r="F42" s="52"/>
      <c r="G42" s="51"/>
      <c r="H42" s="50"/>
      <c r="I42" s="50"/>
      <c r="J42" s="50"/>
      <c r="K42" s="50"/>
      <c r="L42" s="50"/>
      <c r="M42" s="50"/>
      <c r="N42" s="50"/>
      <c r="O42" s="50"/>
      <c r="P42" s="49" t="s">
        <v>10</v>
      </c>
      <c r="Q42" s="9"/>
      <c r="R42" s="131"/>
      <c r="S42" s="181"/>
      <c r="T42" s="181"/>
      <c r="U42" s="181"/>
      <c r="V42" s="181"/>
    </row>
    <row r="43" spans="2:22" s="48" customFormat="1" ht="9" customHeight="1" x14ac:dyDescent="0.55000000000000004">
      <c r="B43" s="50"/>
      <c r="C43" s="116"/>
      <c r="D43" s="41"/>
      <c r="E43" s="41"/>
      <c r="F43" s="41"/>
      <c r="G43" s="41"/>
      <c r="H43" s="41"/>
      <c r="I43" s="41"/>
      <c r="J43" s="41"/>
      <c r="K43" s="41"/>
      <c r="L43" s="41"/>
      <c r="M43" s="41"/>
      <c r="N43" s="41"/>
      <c r="O43" s="41"/>
      <c r="P43" s="41"/>
      <c r="Q43" s="41"/>
      <c r="R43" s="132"/>
      <c r="S43" s="11"/>
      <c r="T43" s="11"/>
      <c r="U43" s="11"/>
      <c r="V43" s="11"/>
    </row>
    <row r="44" spans="2:22" s="45" customFormat="1" ht="14.15" customHeight="1" x14ac:dyDescent="0.55000000000000004">
      <c r="B44" s="153"/>
      <c r="C44" s="116"/>
      <c r="D44" s="34"/>
      <c r="E44" s="208" t="s">
        <v>11</v>
      </c>
      <c r="F44" s="208"/>
      <c r="G44" s="208"/>
      <c r="H44" s="208"/>
      <c r="I44" s="208" t="s">
        <v>12</v>
      </c>
      <c r="J44" s="208"/>
      <c r="K44" s="208"/>
      <c r="L44" s="208"/>
      <c r="M44" s="208" t="s">
        <v>0</v>
      </c>
      <c r="N44" s="208"/>
      <c r="O44" s="34" t="s">
        <v>1</v>
      </c>
      <c r="P44" s="34" t="s">
        <v>2</v>
      </c>
      <c r="Q44" s="34"/>
      <c r="R44" s="133"/>
      <c r="S44" s="181"/>
      <c r="T44" s="181"/>
      <c r="U44" s="181"/>
      <c r="V44" s="181"/>
    </row>
    <row r="45" spans="2:22" s="45" customFormat="1" ht="25.25" customHeight="1" thickBot="1" x14ac:dyDescent="0.6">
      <c r="B45" s="153"/>
      <c r="C45" s="116"/>
      <c r="D45" s="34"/>
      <c r="E45" s="202"/>
      <c r="F45" s="202"/>
      <c r="G45" s="202"/>
      <c r="H45" s="202"/>
      <c r="I45" s="203"/>
      <c r="J45" s="205"/>
      <c r="K45" s="205"/>
      <c r="L45" s="204"/>
      <c r="M45" s="203"/>
      <c r="N45" s="204"/>
      <c r="O45" s="47"/>
      <c r="P45" s="47"/>
      <c r="Q45" s="34"/>
      <c r="R45" s="134"/>
      <c r="S45" s="181"/>
      <c r="T45" s="181"/>
      <c r="U45" s="181"/>
      <c r="V45" s="181"/>
    </row>
    <row r="46" spans="2:22" s="45" customFormat="1" ht="14.15" customHeight="1" thickTop="1" x14ac:dyDescent="0.55000000000000004">
      <c r="B46" s="153"/>
      <c r="C46" s="116"/>
      <c r="D46" s="34"/>
      <c r="E46" s="201" t="s">
        <v>13</v>
      </c>
      <c r="F46" s="201"/>
      <c r="G46" s="201"/>
      <c r="H46" s="201" t="s">
        <v>14</v>
      </c>
      <c r="I46" s="201"/>
      <c r="J46" s="34" t="s">
        <v>15</v>
      </c>
      <c r="K46" s="34"/>
      <c r="L46" s="34" t="s">
        <v>43</v>
      </c>
      <c r="M46" s="34"/>
      <c r="N46" s="201" t="s">
        <v>116</v>
      </c>
      <c r="O46" s="201"/>
      <c r="P46" s="34" t="s">
        <v>154</v>
      </c>
      <c r="Q46" s="34"/>
      <c r="R46" s="133"/>
      <c r="S46" s="181"/>
      <c r="T46" s="181"/>
      <c r="U46" s="181"/>
      <c r="V46" s="181"/>
    </row>
    <row r="47" spans="2:22" s="45" customFormat="1" ht="25.25" customHeight="1" thickBot="1" x14ac:dyDescent="0.6">
      <c r="B47" s="153"/>
      <c r="C47" s="116"/>
      <c r="D47" s="34"/>
      <c r="E47" s="243"/>
      <c r="F47" s="247"/>
      <c r="G47" s="244"/>
      <c r="H47" s="202"/>
      <c r="I47" s="202"/>
      <c r="J47" s="243"/>
      <c r="K47" s="244"/>
      <c r="L47" s="210"/>
      <c r="M47" s="211"/>
      <c r="N47" s="245"/>
      <c r="O47" s="246"/>
      <c r="P47" s="115" t="str">
        <f>IF(OR(O37="",O37=0),"",IF(LEFT(E54,1)="I",125*S16,0))</f>
        <v/>
      </c>
      <c r="Q47" s="34"/>
      <c r="R47" s="135"/>
      <c r="S47" s="181"/>
      <c r="T47" s="181"/>
      <c r="U47" s="181"/>
      <c r="V47" s="181"/>
    </row>
    <row r="48" spans="2:22" ht="18.5" thickTop="1" x14ac:dyDescent="0.55000000000000004">
      <c r="C48" s="116"/>
      <c r="D48" s="34"/>
      <c r="E48" s="34"/>
      <c r="F48" s="34"/>
      <c r="G48" s="34"/>
      <c r="H48" s="34"/>
      <c r="I48" s="34"/>
      <c r="J48" s="34"/>
      <c r="K48" s="34"/>
      <c r="L48" s="34"/>
      <c r="M48" s="34"/>
      <c r="N48" s="34"/>
      <c r="O48" s="34"/>
      <c r="P48" s="38" t="s">
        <v>104</v>
      </c>
      <c r="Q48" s="34"/>
      <c r="R48" s="136"/>
      <c r="S48" s="181"/>
      <c r="T48" s="181"/>
      <c r="U48" s="181"/>
    </row>
    <row r="49" spans="2:43" x14ac:dyDescent="0.55000000000000004">
      <c r="C49" s="116"/>
      <c r="D49" s="32"/>
      <c r="E49" s="16"/>
      <c r="F49" s="16"/>
      <c r="G49" s="16"/>
      <c r="H49" s="16"/>
      <c r="I49" s="16"/>
      <c r="J49" s="16"/>
      <c r="K49" s="16"/>
      <c r="L49" s="16"/>
      <c r="M49" s="16"/>
      <c r="N49" s="16"/>
      <c r="O49" s="16"/>
      <c r="P49" s="16"/>
      <c r="Q49" s="32"/>
      <c r="R49" s="116"/>
    </row>
    <row r="50" spans="2:43" x14ac:dyDescent="0.55000000000000004">
      <c r="C50" s="116"/>
      <c r="D50" s="32"/>
      <c r="E50" s="44" t="s">
        <v>84</v>
      </c>
      <c r="F50" s="43"/>
      <c r="G50" s="42"/>
      <c r="H50" s="42"/>
      <c r="I50" s="42"/>
      <c r="J50" s="42"/>
      <c r="K50" s="42"/>
      <c r="L50" s="42"/>
      <c r="M50" s="42"/>
      <c r="N50" s="42"/>
      <c r="O50" s="42"/>
      <c r="P50" s="42"/>
      <c r="Q50" s="32"/>
      <c r="R50" s="131"/>
      <c r="S50" s="181"/>
      <c r="T50" s="181"/>
      <c r="U50" s="181"/>
      <c r="V50" s="181"/>
      <c r="W50" s="33"/>
      <c r="X50" s="33"/>
      <c r="Y50" s="33"/>
      <c r="Z50" s="33"/>
      <c r="AA50" s="33"/>
      <c r="AB50" s="33"/>
      <c r="AC50" s="33"/>
      <c r="AD50" s="33"/>
      <c r="AE50" s="33"/>
      <c r="AF50" s="33"/>
      <c r="AG50" s="33"/>
      <c r="AH50" s="33"/>
      <c r="AI50" s="33"/>
      <c r="AJ50" s="33"/>
      <c r="AK50" s="33"/>
      <c r="AL50" s="33"/>
      <c r="AM50" s="33"/>
      <c r="AN50" s="33"/>
      <c r="AO50" s="33"/>
      <c r="AP50" s="33"/>
      <c r="AQ50" s="23"/>
    </row>
    <row r="51" spans="2:43" ht="9" customHeight="1" x14ac:dyDescent="0.55000000000000004">
      <c r="C51" s="116"/>
      <c r="D51" s="41"/>
      <c r="E51" s="41"/>
      <c r="F51" s="41"/>
      <c r="G51" s="41"/>
      <c r="H51" s="41"/>
      <c r="I51" s="41"/>
      <c r="J51" s="41"/>
      <c r="K51" s="41"/>
      <c r="L51" s="41"/>
      <c r="M51" s="41"/>
      <c r="N51" s="41"/>
      <c r="O51" s="41"/>
      <c r="P51" s="41"/>
      <c r="Q51" s="41"/>
      <c r="R51" s="131"/>
      <c r="S51" s="181"/>
      <c r="T51" s="181"/>
      <c r="U51" s="181"/>
      <c r="V51" s="181"/>
      <c r="W51" s="33"/>
      <c r="X51" s="33"/>
      <c r="Y51" s="33"/>
      <c r="Z51" s="33"/>
      <c r="AA51" s="33"/>
      <c r="AB51" s="33"/>
      <c r="AC51" s="33"/>
      <c r="AD51" s="33"/>
      <c r="AE51" s="33"/>
      <c r="AF51" s="33"/>
      <c r="AG51" s="33"/>
      <c r="AH51" s="33"/>
      <c r="AI51" s="33"/>
      <c r="AJ51" s="33"/>
      <c r="AK51" s="33"/>
      <c r="AL51" s="33"/>
      <c r="AM51" s="33"/>
      <c r="AN51" s="33"/>
      <c r="AO51" s="33"/>
      <c r="AP51" s="33"/>
      <c r="AQ51" s="33"/>
    </row>
    <row r="52" spans="2:43" ht="70" customHeight="1" x14ac:dyDescent="0.55000000000000004">
      <c r="C52" s="116"/>
      <c r="D52" s="34"/>
      <c r="E52" s="212" t="s">
        <v>146</v>
      </c>
      <c r="F52" s="212"/>
      <c r="G52" s="212"/>
      <c r="H52" s="212"/>
      <c r="I52" s="212"/>
      <c r="J52" s="212"/>
      <c r="K52" s="212"/>
      <c r="L52" s="212"/>
      <c r="M52" s="212"/>
      <c r="N52" s="212"/>
      <c r="O52" s="212"/>
      <c r="P52" s="212"/>
      <c r="Q52" s="34"/>
      <c r="R52" s="137"/>
      <c r="S52" s="188"/>
      <c r="T52" s="188"/>
      <c r="U52" s="188"/>
      <c r="V52" s="188"/>
      <c r="W52" s="40"/>
      <c r="X52" s="40"/>
      <c r="Y52" s="40"/>
      <c r="Z52" s="40"/>
      <c r="AA52" s="40"/>
      <c r="AB52" s="40"/>
      <c r="AC52" s="40"/>
      <c r="AD52" s="40"/>
      <c r="AE52" s="40"/>
      <c r="AF52" s="40"/>
      <c r="AG52" s="40"/>
      <c r="AH52" s="40"/>
      <c r="AI52" s="40"/>
      <c r="AJ52" s="40"/>
      <c r="AK52" s="40"/>
      <c r="AL52" s="40"/>
      <c r="AM52" s="40"/>
      <c r="AN52" s="40"/>
      <c r="AO52" s="40"/>
      <c r="AP52" s="40"/>
      <c r="AQ52" s="40"/>
    </row>
    <row r="53" spans="2:43" ht="70" customHeight="1" x14ac:dyDescent="0.55000000000000004">
      <c r="C53" s="116"/>
      <c r="D53" s="34"/>
      <c r="E53" s="212"/>
      <c r="F53" s="212"/>
      <c r="G53" s="212"/>
      <c r="H53" s="212"/>
      <c r="I53" s="212"/>
      <c r="J53" s="212"/>
      <c r="K53" s="212"/>
      <c r="L53" s="212"/>
      <c r="M53" s="212"/>
      <c r="N53" s="212"/>
      <c r="O53" s="212"/>
      <c r="P53" s="212"/>
      <c r="Q53" s="34"/>
      <c r="R53" s="137"/>
      <c r="S53" s="188"/>
      <c r="T53" s="188"/>
      <c r="U53" s="188"/>
      <c r="V53" s="188"/>
      <c r="W53" s="40"/>
      <c r="X53" s="40"/>
      <c r="Y53" s="40"/>
      <c r="Z53" s="40"/>
      <c r="AA53" s="40"/>
      <c r="AB53" s="40"/>
      <c r="AC53" s="40"/>
      <c r="AD53" s="40"/>
      <c r="AE53" s="40"/>
      <c r="AF53" s="40"/>
      <c r="AG53" s="40"/>
      <c r="AH53" s="40"/>
      <c r="AI53" s="40"/>
      <c r="AJ53" s="40"/>
      <c r="AK53" s="40"/>
      <c r="AL53" s="40"/>
      <c r="AM53" s="40"/>
      <c r="AN53" s="40"/>
      <c r="AO53" s="40"/>
      <c r="AP53" s="40"/>
      <c r="AQ53" s="40"/>
    </row>
    <row r="54" spans="2:43" x14ac:dyDescent="0.55000000000000004">
      <c r="C54" s="116"/>
      <c r="D54" s="34"/>
      <c r="E54" s="228" t="s">
        <v>162</v>
      </c>
      <c r="F54" s="229"/>
      <c r="G54" s="229"/>
      <c r="H54" s="229"/>
      <c r="I54" s="229"/>
      <c r="J54" s="229"/>
      <c r="K54" s="229"/>
      <c r="L54" s="229"/>
      <c r="M54" s="229"/>
      <c r="N54" s="229"/>
      <c r="O54" s="229"/>
      <c r="P54" s="230"/>
      <c r="Q54" s="34"/>
      <c r="R54" s="138"/>
      <c r="S54" s="189"/>
      <c r="T54" s="190"/>
      <c r="U54" s="190"/>
      <c r="V54" s="190"/>
      <c r="W54" s="39"/>
      <c r="X54" s="39"/>
      <c r="Y54" s="39"/>
      <c r="Z54" s="39"/>
      <c r="AA54" s="39"/>
      <c r="AB54" s="39"/>
      <c r="AC54" s="39"/>
      <c r="AD54" s="39"/>
      <c r="AE54" s="39"/>
      <c r="AF54" s="39"/>
      <c r="AG54" s="39"/>
      <c r="AH54" s="39"/>
      <c r="AI54" s="39"/>
      <c r="AJ54" s="39"/>
      <c r="AK54" s="39"/>
      <c r="AL54" s="39"/>
      <c r="AM54" s="39"/>
      <c r="AN54" s="39"/>
      <c r="AO54" s="39"/>
      <c r="AP54" s="39"/>
      <c r="AQ54" s="39"/>
    </row>
    <row r="55" spans="2:43" x14ac:dyDescent="0.55000000000000004">
      <c r="C55" s="116"/>
      <c r="D55" s="34"/>
      <c r="E55" s="34"/>
      <c r="F55" s="34"/>
      <c r="G55" s="34"/>
      <c r="H55" s="34"/>
      <c r="I55" s="34"/>
      <c r="J55" s="34"/>
      <c r="K55" s="34"/>
      <c r="L55" s="34"/>
      <c r="M55" s="34"/>
      <c r="N55" s="34"/>
      <c r="O55" s="34"/>
      <c r="P55" s="34"/>
      <c r="Q55" s="34"/>
      <c r="R55" s="131"/>
      <c r="S55" s="181"/>
      <c r="T55" s="181"/>
      <c r="U55" s="181"/>
      <c r="V55" s="181"/>
      <c r="W55" s="33"/>
      <c r="X55" s="33"/>
      <c r="Y55" s="33"/>
      <c r="Z55" s="33"/>
      <c r="AA55" s="33"/>
      <c r="AB55" s="33"/>
      <c r="AC55" s="33"/>
      <c r="AD55" s="33"/>
      <c r="AE55" s="33"/>
      <c r="AF55" s="33"/>
      <c r="AG55" s="33"/>
      <c r="AH55" s="33"/>
      <c r="AI55" s="33"/>
      <c r="AJ55" s="33"/>
      <c r="AK55" s="33"/>
      <c r="AL55" s="33"/>
      <c r="AM55" s="33"/>
      <c r="AN55" s="33"/>
      <c r="AO55" s="33"/>
      <c r="AP55" s="33"/>
      <c r="AQ55" s="33"/>
    </row>
    <row r="56" spans="2:43" ht="23" customHeight="1" thickBot="1" x14ac:dyDescent="0.6">
      <c r="C56" s="116"/>
      <c r="D56" s="34"/>
      <c r="E56" s="34"/>
      <c r="F56" s="34"/>
      <c r="G56" s="221" t="s">
        <v>85</v>
      </c>
      <c r="H56" s="221"/>
      <c r="I56" s="221"/>
      <c r="J56" s="202"/>
      <c r="K56" s="202"/>
      <c r="L56" s="202"/>
      <c r="M56" s="202"/>
      <c r="N56" s="38" t="s">
        <v>86</v>
      </c>
      <c r="O56" s="37"/>
      <c r="P56" s="34"/>
      <c r="Q56" s="34"/>
      <c r="R56" s="139"/>
      <c r="S56" s="178" t="b">
        <f>IF(AND(J56&lt;&gt;"",O56&lt;&gt;""),TRUE,FALSE)</f>
        <v>0</v>
      </c>
      <c r="T56" s="178"/>
      <c r="V56" s="178"/>
      <c r="W56" s="36"/>
      <c r="X56" s="36"/>
      <c r="Y56" s="36"/>
      <c r="Z56" s="36"/>
      <c r="AA56" s="36"/>
      <c r="AB56" s="36"/>
      <c r="AC56" s="36"/>
      <c r="AD56" s="36"/>
      <c r="AE56" s="36"/>
      <c r="AF56" s="36"/>
      <c r="AG56" s="23"/>
      <c r="AH56" s="35"/>
      <c r="AI56" s="35"/>
      <c r="AJ56" s="206"/>
      <c r="AK56" s="206"/>
      <c r="AL56" s="206"/>
      <c r="AM56" s="206"/>
      <c r="AN56" s="33"/>
      <c r="AO56" s="33"/>
      <c r="AP56" s="33"/>
      <c r="AQ56" s="33"/>
    </row>
    <row r="57" spans="2:43" ht="18.5" thickTop="1" x14ac:dyDescent="0.55000000000000004">
      <c r="C57" s="116"/>
      <c r="D57" s="34"/>
      <c r="E57" s="34"/>
      <c r="F57" s="34"/>
      <c r="G57" s="34"/>
      <c r="H57" s="34"/>
      <c r="I57" s="34"/>
      <c r="J57" s="34"/>
      <c r="K57" s="34"/>
      <c r="L57" s="34"/>
      <c r="M57" s="34"/>
      <c r="N57" s="34"/>
      <c r="O57" s="34"/>
      <c r="P57" s="34"/>
      <c r="Q57" s="34"/>
      <c r="R57" s="139"/>
      <c r="S57" s="181"/>
      <c r="T57" s="181"/>
      <c r="U57" s="181"/>
      <c r="V57" s="181"/>
      <c r="W57" s="33"/>
      <c r="X57" s="33"/>
      <c r="Y57" s="33"/>
      <c r="Z57" s="33"/>
      <c r="AA57" s="33"/>
      <c r="AB57" s="33"/>
      <c r="AC57" s="33"/>
      <c r="AD57" s="33"/>
      <c r="AE57" s="33"/>
      <c r="AF57" s="33"/>
      <c r="AG57" s="33"/>
      <c r="AH57" s="33"/>
      <c r="AI57" s="33"/>
      <c r="AJ57" s="33"/>
      <c r="AK57" s="33"/>
      <c r="AL57" s="33"/>
      <c r="AM57" s="33"/>
      <c r="AN57" s="33"/>
      <c r="AO57" s="33"/>
      <c r="AP57" s="33"/>
      <c r="AQ57" s="33"/>
    </row>
    <row r="58" spans="2:43" x14ac:dyDescent="0.55000000000000004">
      <c r="C58" s="116"/>
      <c r="D58" s="34"/>
      <c r="E58" s="34"/>
      <c r="F58" s="34"/>
      <c r="G58" s="34"/>
      <c r="H58" s="34"/>
      <c r="I58" s="34"/>
      <c r="J58" s="34"/>
      <c r="K58" s="34"/>
      <c r="L58" s="34"/>
      <c r="M58" s="34"/>
      <c r="N58" s="34"/>
      <c r="O58" s="34"/>
      <c r="P58" s="34"/>
      <c r="Q58" s="34"/>
      <c r="R58" s="139"/>
      <c r="S58" s="182" t="b">
        <v>0</v>
      </c>
      <c r="T58" s="181"/>
      <c r="U58" s="181"/>
      <c r="V58" s="181"/>
      <c r="W58" s="33"/>
      <c r="X58" s="33"/>
      <c r="Y58" s="33"/>
      <c r="Z58" s="33"/>
      <c r="AA58" s="33"/>
      <c r="AB58" s="33"/>
      <c r="AC58" s="33"/>
      <c r="AD58" s="33"/>
      <c r="AE58" s="33"/>
      <c r="AF58" s="33"/>
      <c r="AG58" s="33"/>
      <c r="AH58" s="33"/>
      <c r="AI58" s="33"/>
      <c r="AJ58" s="33"/>
      <c r="AK58" s="33"/>
      <c r="AL58" s="33"/>
      <c r="AM58" s="33"/>
      <c r="AN58" s="33"/>
      <c r="AO58" s="33"/>
      <c r="AP58" s="33"/>
      <c r="AQ58" s="33"/>
    </row>
    <row r="59" spans="2:43" ht="16.75" customHeight="1" x14ac:dyDescent="0.55000000000000004">
      <c r="C59" s="116"/>
      <c r="D59" s="207" t="s">
        <v>126</v>
      </c>
      <c r="E59" s="207"/>
      <c r="F59" s="207"/>
      <c r="G59" s="207"/>
      <c r="H59" s="207"/>
      <c r="I59" s="207"/>
      <c r="J59" s="207"/>
      <c r="K59" s="207"/>
      <c r="L59" s="207"/>
      <c r="M59" s="207"/>
      <c r="N59" s="207"/>
      <c r="O59" s="207"/>
      <c r="P59" s="207"/>
      <c r="Q59" s="207"/>
      <c r="R59" s="116"/>
      <c r="W59" s="23"/>
      <c r="X59" s="23"/>
      <c r="Y59" s="23"/>
      <c r="Z59" s="23"/>
      <c r="AA59" s="23"/>
      <c r="AB59" s="23"/>
      <c r="AC59" s="23"/>
      <c r="AD59" s="23"/>
      <c r="AE59" s="23"/>
      <c r="AF59" s="23"/>
      <c r="AG59" s="23"/>
      <c r="AH59" s="23"/>
      <c r="AI59" s="23"/>
      <c r="AJ59" s="23"/>
      <c r="AK59" s="23"/>
      <c r="AL59" s="23"/>
      <c r="AM59" s="23"/>
      <c r="AN59" s="23"/>
      <c r="AO59" s="23"/>
      <c r="AP59" s="23"/>
      <c r="AQ59" s="23"/>
    </row>
    <row r="60" spans="2:43" s="27" customFormat="1" x14ac:dyDescent="0.55000000000000004">
      <c r="B60" s="90"/>
      <c r="C60" s="116"/>
      <c r="D60" s="207"/>
      <c r="E60" s="207"/>
      <c r="F60" s="207"/>
      <c r="G60" s="207"/>
      <c r="H60" s="207"/>
      <c r="I60" s="207"/>
      <c r="J60" s="207"/>
      <c r="K60" s="207"/>
      <c r="L60" s="207"/>
      <c r="M60" s="207"/>
      <c r="N60" s="207"/>
      <c r="O60" s="207"/>
      <c r="P60" s="207"/>
      <c r="Q60" s="207"/>
      <c r="R60" s="140"/>
      <c r="S60" s="100"/>
      <c r="T60" s="100"/>
      <c r="U60" s="100"/>
      <c r="V60" s="100"/>
    </row>
    <row r="61" spans="2:43" s="27" customFormat="1" x14ac:dyDescent="0.55000000000000004">
      <c r="B61" s="90"/>
      <c r="C61" s="116"/>
      <c r="D61" s="30"/>
      <c r="E61" s="90"/>
      <c r="F61" s="90"/>
      <c r="G61" s="90"/>
      <c r="H61" s="90"/>
      <c r="I61" s="90"/>
      <c r="J61" s="90"/>
      <c r="K61" s="31"/>
      <c r="L61" s="91"/>
      <c r="M61" s="91"/>
      <c r="N61" s="90"/>
      <c r="O61" s="90"/>
      <c r="P61" s="90"/>
      <c r="Q61" s="90"/>
      <c r="R61" s="140"/>
      <c r="S61" s="100"/>
      <c r="T61" s="100"/>
      <c r="U61" s="100"/>
      <c r="V61" s="100"/>
    </row>
    <row r="62" spans="2:43" s="27" customFormat="1" x14ac:dyDescent="0.3">
      <c r="B62" s="90"/>
      <c r="C62" s="29"/>
      <c r="D62" s="29"/>
      <c r="S62" s="100"/>
      <c r="T62" s="100"/>
      <c r="U62" s="100"/>
      <c r="V62" s="100"/>
    </row>
    <row r="63" spans="2:43" s="27" customFormat="1" x14ac:dyDescent="0.3">
      <c r="B63" s="90"/>
      <c r="C63" s="29"/>
      <c r="D63" s="29"/>
      <c r="S63" s="100"/>
      <c r="T63" s="100"/>
      <c r="U63" s="100"/>
      <c r="V63" s="100"/>
    </row>
    <row r="64" spans="2:43" s="27" customFormat="1" x14ac:dyDescent="0.3">
      <c r="B64" s="90"/>
      <c r="C64" s="29"/>
      <c r="D64" s="29"/>
      <c r="S64" s="100"/>
      <c r="T64" s="100"/>
      <c r="U64" s="100"/>
      <c r="V64" s="100"/>
    </row>
    <row r="65" spans="2:22" s="27" customFormat="1" x14ac:dyDescent="0.3">
      <c r="B65" s="90"/>
      <c r="C65" s="29"/>
      <c r="D65" s="29"/>
      <c r="S65" s="100"/>
      <c r="T65" s="100"/>
      <c r="U65" s="100"/>
      <c r="V65" s="100"/>
    </row>
    <row r="66" spans="2:22" s="27" customFormat="1" x14ac:dyDescent="0.3">
      <c r="B66" s="90"/>
      <c r="C66" s="29"/>
      <c r="D66" s="29"/>
      <c r="S66" s="100"/>
      <c r="T66" s="100"/>
      <c r="U66" s="100"/>
      <c r="V66" s="100"/>
    </row>
    <row r="67" spans="2:22" s="26" customFormat="1" x14ac:dyDescent="0.3">
      <c r="B67" s="90"/>
      <c r="C67" s="28"/>
      <c r="D67" s="28"/>
      <c r="R67" s="27"/>
      <c r="S67" s="100"/>
      <c r="T67" s="100"/>
      <c r="U67" s="100"/>
      <c r="V67" s="100"/>
    </row>
    <row r="68" spans="2:22" s="24" customFormat="1" x14ac:dyDescent="0.55000000000000004">
      <c r="B68" s="169"/>
      <c r="C68" s="25"/>
      <c r="D68" s="25"/>
      <c r="R68" s="92"/>
      <c r="S68" s="191"/>
      <c r="T68" s="191"/>
      <c r="U68" s="191"/>
      <c r="V68" s="191"/>
    </row>
    <row r="73" spans="2:22" s="22" customFormat="1" x14ac:dyDescent="0.55000000000000004">
      <c r="B73" s="170"/>
      <c r="C73" s="17"/>
      <c r="D73" s="17"/>
      <c r="R73" s="93"/>
      <c r="S73" s="179"/>
      <c r="T73" s="179"/>
      <c r="U73" s="179"/>
      <c r="V73" s="179"/>
    </row>
    <row r="74" spans="2:22" s="19" customFormat="1" x14ac:dyDescent="0.55000000000000004">
      <c r="B74" s="171"/>
      <c r="C74" s="20"/>
      <c r="D74" s="20"/>
      <c r="R74" s="94"/>
      <c r="S74" s="192"/>
      <c r="T74" s="192"/>
      <c r="U74" s="192"/>
      <c r="V74" s="192"/>
    </row>
    <row r="76" spans="2:22" s="22" customFormat="1" x14ac:dyDescent="0.55000000000000004">
      <c r="B76" s="170"/>
      <c r="C76" s="17"/>
      <c r="D76" s="17"/>
      <c r="R76" s="93"/>
      <c r="S76" s="179"/>
      <c r="T76" s="179"/>
      <c r="U76" s="179"/>
      <c r="V76" s="179"/>
    </row>
    <row r="77" spans="2:22" s="22" customFormat="1" x14ac:dyDescent="0.55000000000000004">
      <c r="B77" s="170"/>
      <c r="C77" s="17"/>
      <c r="D77" s="17"/>
      <c r="R77" s="93"/>
      <c r="S77" s="179"/>
      <c r="T77" s="179"/>
      <c r="U77" s="179"/>
      <c r="V77" s="179"/>
    </row>
    <row r="78" spans="2:22" s="22" customFormat="1" x14ac:dyDescent="0.55000000000000004">
      <c r="B78" s="170"/>
      <c r="C78" s="17"/>
      <c r="D78" s="17"/>
      <c r="R78" s="93"/>
      <c r="S78" s="179"/>
      <c r="T78" s="179"/>
      <c r="U78" s="179"/>
      <c r="V78" s="179"/>
    </row>
    <row r="79" spans="2:22" s="19" customFormat="1" x14ac:dyDescent="0.55000000000000004">
      <c r="B79" s="171"/>
      <c r="C79" s="20"/>
      <c r="D79" s="20"/>
      <c r="R79" s="94"/>
      <c r="S79" s="192"/>
      <c r="T79" s="192"/>
      <c r="U79" s="192"/>
      <c r="V79" s="192"/>
    </row>
    <row r="80" spans="2:22" s="19" customFormat="1" x14ac:dyDescent="0.55000000000000004">
      <c r="B80" s="171"/>
      <c r="C80" s="20"/>
      <c r="D80" s="20"/>
      <c r="R80" s="94"/>
      <c r="S80" s="192"/>
      <c r="T80" s="192"/>
      <c r="U80" s="192"/>
      <c r="V80" s="192"/>
    </row>
    <row r="81" spans="2:22" s="21" customFormat="1" x14ac:dyDescent="0.55000000000000004">
      <c r="B81" s="172"/>
      <c r="C81" s="20"/>
      <c r="D81" s="20"/>
      <c r="R81" s="95"/>
      <c r="S81" s="192"/>
      <c r="T81" s="192"/>
      <c r="U81" s="192"/>
      <c r="V81" s="192"/>
    </row>
    <row r="82" spans="2:22" s="19" customFormat="1" x14ac:dyDescent="0.55000000000000004">
      <c r="B82" s="171"/>
      <c r="C82" s="20"/>
      <c r="D82" s="20"/>
      <c r="R82" s="94"/>
      <c r="S82" s="192"/>
      <c r="T82" s="192"/>
      <c r="U82" s="192"/>
      <c r="V82" s="192"/>
    </row>
    <row r="83" spans="2:22" s="18" customFormat="1" x14ac:dyDescent="0.55000000000000004">
      <c r="B83" s="173"/>
      <c r="C83" s="17"/>
      <c r="D83" s="17"/>
      <c r="R83" s="96"/>
      <c r="S83" s="179"/>
      <c r="T83" s="179"/>
      <c r="U83" s="179"/>
      <c r="V83" s="179"/>
    </row>
    <row r="84" spans="2:22" s="18" customFormat="1" x14ac:dyDescent="0.55000000000000004">
      <c r="B84" s="173"/>
      <c r="C84" s="17"/>
      <c r="D84" s="17"/>
      <c r="R84" s="96"/>
      <c r="S84" s="179"/>
      <c r="T84" s="179"/>
      <c r="U84" s="179"/>
      <c r="V84" s="179"/>
    </row>
    <row r="85" spans="2:22" s="18" customFormat="1" x14ac:dyDescent="0.55000000000000004">
      <c r="B85" s="173"/>
      <c r="C85" s="17"/>
      <c r="D85" s="17"/>
      <c r="R85" s="96"/>
      <c r="S85" s="179"/>
      <c r="T85" s="179"/>
      <c r="U85" s="179"/>
      <c r="V85" s="179"/>
    </row>
    <row r="86" spans="2:22" s="18" customFormat="1" x14ac:dyDescent="0.55000000000000004">
      <c r="B86" s="173"/>
      <c r="C86" s="17"/>
      <c r="D86" s="17"/>
      <c r="R86" s="96"/>
      <c r="S86" s="179"/>
      <c r="T86" s="179"/>
      <c r="U86" s="179"/>
      <c r="V86" s="179"/>
    </row>
    <row r="87" spans="2:22" s="18" customFormat="1" x14ac:dyDescent="0.55000000000000004">
      <c r="B87" s="173"/>
      <c r="C87" s="17"/>
      <c r="D87" s="17"/>
      <c r="R87" s="96"/>
      <c r="S87" s="179"/>
      <c r="T87" s="179"/>
      <c r="U87" s="179"/>
      <c r="V87" s="179"/>
    </row>
    <row r="88" spans="2:22" s="18" customFormat="1" x14ac:dyDescent="0.55000000000000004">
      <c r="B88" s="173"/>
      <c r="C88" s="17"/>
      <c r="D88" s="17"/>
      <c r="R88" s="96"/>
      <c r="S88" s="179"/>
      <c r="T88" s="179"/>
      <c r="U88" s="179"/>
      <c r="V88" s="179"/>
    </row>
    <row r="89" spans="2:22" s="18" customFormat="1" x14ac:dyDescent="0.55000000000000004">
      <c r="B89" s="173"/>
      <c r="C89" s="17"/>
      <c r="D89" s="17"/>
      <c r="R89" s="96"/>
      <c r="S89" s="179"/>
      <c r="T89" s="179"/>
      <c r="U89" s="179"/>
      <c r="V89" s="179"/>
    </row>
    <row r="90" spans="2:22" s="18" customFormat="1" x14ac:dyDescent="0.55000000000000004">
      <c r="B90" s="173"/>
      <c r="C90" s="17"/>
      <c r="D90" s="17"/>
      <c r="R90" s="96"/>
      <c r="S90" s="179"/>
      <c r="T90" s="179"/>
      <c r="U90" s="179"/>
      <c r="V90" s="179"/>
    </row>
    <row r="91" spans="2:22" s="18" customFormat="1" x14ac:dyDescent="0.55000000000000004">
      <c r="B91" s="173"/>
      <c r="C91" s="17"/>
      <c r="D91" s="17"/>
      <c r="R91" s="96"/>
      <c r="S91" s="179"/>
      <c r="T91" s="179"/>
      <c r="U91" s="179"/>
      <c r="V91" s="179"/>
    </row>
    <row r="92" spans="2:22" s="18" customFormat="1" x14ac:dyDescent="0.55000000000000004">
      <c r="B92" s="173"/>
      <c r="C92" s="17"/>
      <c r="D92" s="17"/>
      <c r="R92" s="96"/>
      <c r="S92" s="179"/>
      <c r="T92" s="179"/>
      <c r="U92" s="179"/>
      <c r="V92" s="179"/>
    </row>
    <row r="93" spans="2:22" s="18" customFormat="1" x14ac:dyDescent="0.55000000000000004">
      <c r="B93" s="173"/>
      <c r="C93" s="17"/>
      <c r="D93" s="17"/>
      <c r="R93" s="96"/>
      <c r="S93" s="179"/>
      <c r="T93" s="179"/>
      <c r="U93" s="179"/>
      <c r="V93" s="179"/>
    </row>
    <row r="94" spans="2:22" s="18" customFormat="1" x14ac:dyDescent="0.55000000000000004">
      <c r="B94" s="173"/>
      <c r="C94" s="17"/>
      <c r="D94" s="17"/>
      <c r="R94" s="96"/>
      <c r="S94" s="179"/>
      <c r="T94" s="179"/>
      <c r="U94" s="179"/>
      <c r="V94" s="179"/>
    </row>
    <row r="95" spans="2:22" s="18" customFormat="1" x14ac:dyDescent="0.55000000000000004">
      <c r="B95" s="173"/>
      <c r="C95" s="17"/>
      <c r="D95" s="17"/>
      <c r="R95" s="96"/>
      <c r="S95" s="179"/>
      <c r="T95" s="179"/>
      <c r="U95" s="179"/>
      <c r="V95" s="179"/>
    </row>
    <row r="96" spans="2:22" s="18" customFormat="1" x14ac:dyDescent="0.55000000000000004">
      <c r="B96" s="173"/>
      <c r="C96" s="17"/>
      <c r="D96" s="17"/>
      <c r="R96" s="96"/>
      <c r="S96" s="179"/>
      <c r="T96" s="179"/>
      <c r="U96" s="179"/>
      <c r="V96" s="179"/>
    </row>
    <row r="97" spans="2:22" s="18" customFormat="1" x14ac:dyDescent="0.55000000000000004">
      <c r="B97" s="173"/>
      <c r="C97" s="17"/>
      <c r="D97" s="17"/>
      <c r="R97" s="96"/>
      <c r="S97" s="179"/>
      <c r="T97" s="179"/>
      <c r="U97" s="179"/>
      <c r="V97" s="179"/>
    </row>
    <row r="98" spans="2:22" s="18" customFormat="1" x14ac:dyDescent="0.55000000000000004">
      <c r="B98" s="173"/>
      <c r="C98" s="17"/>
      <c r="D98" s="17"/>
      <c r="R98" s="96"/>
      <c r="S98" s="179"/>
      <c r="T98" s="179"/>
      <c r="U98" s="179"/>
      <c r="V98" s="179"/>
    </row>
    <row r="99" spans="2:22" s="18" customFormat="1" x14ac:dyDescent="0.55000000000000004">
      <c r="B99" s="173"/>
      <c r="C99" s="17"/>
      <c r="D99" s="17"/>
      <c r="R99" s="96"/>
      <c r="S99" s="179"/>
      <c r="T99" s="179"/>
      <c r="U99" s="179"/>
      <c r="V99" s="179"/>
    </row>
    <row r="100" spans="2:22" s="18" customFormat="1" x14ac:dyDescent="0.55000000000000004">
      <c r="B100" s="173"/>
      <c r="C100" s="17"/>
      <c r="D100" s="17"/>
      <c r="R100" s="96"/>
      <c r="S100" s="179"/>
      <c r="T100" s="179"/>
      <c r="U100" s="179"/>
      <c r="V100" s="179"/>
    </row>
    <row r="101" spans="2:22" s="18" customFormat="1" x14ac:dyDescent="0.55000000000000004">
      <c r="B101" s="173"/>
      <c r="C101" s="17"/>
      <c r="D101" s="17"/>
      <c r="R101" s="96"/>
      <c r="S101" s="179"/>
      <c r="T101" s="179"/>
      <c r="U101" s="179"/>
      <c r="V101" s="179"/>
    </row>
    <row r="102" spans="2:22" s="18" customFormat="1" x14ac:dyDescent="0.55000000000000004">
      <c r="B102" s="173"/>
      <c r="C102" s="17"/>
      <c r="D102" s="17"/>
      <c r="R102" s="96"/>
      <c r="S102" s="179"/>
      <c r="T102" s="179"/>
      <c r="U102" s="179"/>
      <c r="V102" s="179"/>
    </row>
    <row r="103" spans="2:22" s="18" customFormat="1" x14ac:dyDescent="0.55000000000000004">
      <c r="B103" s="173"/>
      <c r="C103" s="17"/>
      <c r="D103" s="17"/>
      <c r="R103" s="96"/>
      <c r="S103" s="179"/>
      <c r="T103" s="179"/>
      <c r="U103" s="179"/>
      <c r="V103" s="179"/>
    </row>
    <row r="104" spans="2:22" s="18" customFormat="1" x14ac:dyDescent="0.55000000000000004">
      <c r="B104" s="173"/>
      <c r="C104" s="17"/>
      <c r="D104" s="17"/>
      <c r="R104" s="96"/>
      <c r="S104" s="179"/>
      <c r="T104" s="179"/>
      <c r="U104" s="179"/>
      <c r="V104" s="179"/>
    </row>
    <row r="105" spans="2:22" s="18" customFormat="1" x14ac:dyDescent="0.55000000000000004">
      <c r="B105" s="173"/>
      <c r="C105" s="17"/>
      <c r="D105" s="17"/>
      <c r="R105" s="96"/>
      <c r="S105" s="179"/>
      <c r="T105" s="179"/>
      <c r="U105" s="179"/>
      <c r="V105" s="179"/>
    </row>
    <row r="106" spans="2:22" s="18" customFormat="1" x14ac:dyDescent="0.55000000000000004">
      <c r="B106" s="173"/>
      <c r="C106" s="17"/>
      <c r="D106" s="17"/>
      <c r="R106" s="96"/>
      <c r="S106" s="179"/>
      <c r="T106" s="179"/>
      <c r="U106" s="179"/>
      <c r="V106" s="179"/>
    </row>
    <row r="107" spans="2:22" s="18" customFormat="1" x14ac:dyDescent="0.55000000000000004">
      <c r="B107" s="173"/>
      <c r="C107" s="17"/>
      <c r="D107" s="17"/>
      <c r="R107" s="96"/>
      <c r="S107" s="179"/>
      <c r="T107" s="179"/>
      <c r="U107" s="179"/>
      <c r="V107" s="179"/>
    </row>
    <row r="108" spans="2:22" s="18" customFormat="1" x14ac:dyDescent="0.55000000000000004">
      <c r="B108" s="173"/>
      <c r="C108" s="17"/>
      <c r="D108" s="17"/>
      <c r="R108" s="96"/>
      <c r="S108" s="179"/>
      <c r="T108" s="179"/>
      <c r="U108" s="179"/>
      <c r="V108" s="179"/>
    </row>
    <row r="109" spans="2:22" s="18" customFormat="1" x14ac:dyDescent="0.55000000000000004">
      <c r="B109" s="173"/>
      <c r="C109" s="17"/>
      <c r="D109" s="17"/>
      <c r="R109" s="96"/>
      <c r="S109" s="179"/>
      <c r="T109" s="179"/>
      <c r="U109" s="179"/>
      <c r="V109" s="179"/>
    </row>
    <row r="110" spans="2:22" s="18" customFormat="1" x14ac:dyDescent="0.55000000000000004">
      <c r="B110" s="173"/>
      <c r="C110" s="17"/>
      <c r="D110" s="17"/>
      <c r="R110" s="96"/>
      <c r="S110" s="179"/>
      <c r="T110" s="179"/>
      <c r="U110" s="179"/>
      <c r="V110" s="179"/>
    </row>
    <row r="111" spans="2:22" s="18" customFormat="1" x14ac:dyDescent="0.55000000000000004">
      <c r="B111" s="173"/>
      <c r="C111" s="17"/>
      <c r="D111" s="17"/>
      <c r="R111" s="96"/>
      <c r="S111" s="179"/>
      <c r="T111" s="179"/>
      <c r="U111" s="179"/>
      <c r="V111" s="179"/>
    </row>
    <row r="112" spans="2:22" s="18" customFormat="1" x14ac:dyDescent="0.55000000000000004">
      <c r="B112" s="173"/>
      <c r="C112" s="17"/>
      <c r="D112" s="17"/>
      <c r="R112" s="96"/>
      <c r="S112" s="179"/>
      <c r="T112" s="179"/>
      <c r="U112" s="179"/>
      <c r="V112" s="179"/>
    </row>
    <row r="113" spans="2:22" s="18" customFormat="1" x14ac:dyDescent="0.55000000000000004">
      <c r="B113" s="173"/>
      <c r="C113" s="17"/>
      <c r="D113" s="17"/>
      <c r="R113" s="96"/>
      <c r="S113" s="179"/>
      <c r="T113" s="179"/>
      <c r="U113" s="179"/>
      <c r="V113" s="179"/>
    </row>
    <row r="114" spans="2:22" s="18" customFormat="1" x14ac:dyDescent="0.55000000000000004">
      <c r="B114" s="173"/>
      <c r="C114" s="17"/>
      <c r="D114" s="17"/>
      <c r="R114" s="96"/>
      <c r="S114" s="179"/>
      <c r="T114" s="179"/>
      <c r="U114" s="179"/>
      <c r="V114" s="179"/>
    </row>
    <row r="115" spans="2:22" s="18" customFormat="1" x14ac:dyDescent="0.55000000000000004">
      <c r="B115" s="173"/>
      <c r="C115" s="17"/>
      <c r="D115" s="17"/>
      <c r="R115" s="96"/>
      <c r="S115" s="179"/>
      <c r="T115" s="179"/>
      <c r="U115" s="179"/>
      <c r="V115" s="179"/>
    </row>
    <row r="116" spans="2:22" s="18" customFormat="1" x14ac:dyDescent="0.55000000000000004">
      <c r="B116" s="173"/>
      <c r="C116" s="17"/>
      <c r="D116" s="17"/>
      <c r="R116" s="96"/>
      <c r="S116" s="179"/>
      <c r="T116" s="179"/>
      <c r="U116" s="179"/>
      <c r="V116" s="179"/>
    </row>
    <row r="117" spans="2:22" s="18" customFormat="1" x14ac:dyDescent="0.55000000000000004">
      <c r="B117" s="173"/>
      <c r="C117" s="17"/>
      <c r="D117" s="17"/>
      <c r="R117" s="96"/>
      <c r="S117" s="179"/>
      <c r="T117" s="179"/>
      <c r="U117" s="179"/>
      <c r="V117" s="179"/>
    </row>
    <row r="118" spans="2:22" s="18" customFormat="1" x14ac:dyDescent="0.55000000000000004">
      <c r="B118" s="173"/>
      <c r="C118" s="17"/>
      <c r="D118" s="17"/>
      <c r="R118" s="96"/>
      <c r="S118" s="179"/>
      <c r="T118" s="179"/>
      <c r="U118" s="179"/>
      <c r="V118" s="179"/>
    </row>
    <row r="119" spans="2:22" s="18" customFormat="1" x14ac:dyDescent="0.55000000000000004">
      <c r="B119" s="173"/>
      <c r="C119" s="17"/>
      <c r="D119" s="17"/>
      <c r="R119" s="96"/>
      <c r="S119" s="179"/>
      <c r="T119" s="179"/>
      <c r="U119" s="179"/>
      <c r="V119" s="179"/>
    </row>
    <row r="120" spans="2:22" s="18" customFormat="1" x14ac:dyDescent="0.55000000000000004">
      <c r="B120" s="173"/>
      <c r="C120" s="17"/>
      <c r="D120" s="17"/>
      <c r="R120" s="96"/>
      <c r="S120" s="179"/>
      <c r="T120" s="179"/>
      <c r="U120" s="179"/>
      <c r="V120" s="179"/>
    </row>
    <row r="121" spans="2:22" s="18" customFormat="1" x14ac:dyDescent="0.55000000000000004">
      <c r="B121" s="173"/>
      <c r="C121" s="17"/>
      <c r="D121" s="17"/>
      <c r="R121" s="96"/>
      <c r="S121" s="179"/>
      <c r="T121" s="179"/>
      <c r="U121" s="179"/>
      <c r="V121" s="179"/>
    </row>
    <row r="122" spans="2:22" s="18" customFormat="1" x14ac:dyDescent="0.55000000000000004">
      <c r="B122" s="173"/>
      <c r="C122" s="17"/>
      <c r="D122" s="17"/>
      <c r="R122" s="96"/>
      <c r="S122" s="179"/>
      <c r="T122" s="179"/>
      <c r="U122" s="179"/>
      <c r="V122" s="179"/>
    </row>
    <row r="123" spans="2:22" s="18" customFormat="1" x14ac:dyDescent="0.55000000000000004">
      <c r="B123" s="173"/>
      <c r="C123" s="17"/>
      <c r="D123" s="17"/>
      <c r="R123" s="96"/>
      <c r="S123" s="179"/>
      <c r="T123" s="179"/>
      <c r="U123" s="179"/>
      <c r="V123" s="179"/>
    </row>
    <row r="124" spans="2:22" s="18" customFormat="1" x14ac:dyDescent="0.55000000000000004">
      <c r="B124" s="173"/>
      <c r="C124" s="17"/>
      <c r="D124" s="17"/>
      <c r="R124" s="96"/>
      <c r="S124" s="179"/>
      <c r="T124" s="179"/>
      <c r="U124" s="179"/>
      <c r="V124" s="179"/>
    </row>
    <row r="125" spans="2:22" s="18" customFormat="1" x14ac:dyDescent="0.55000000000000004">
      <c r="B125" s="173"/>
      <c r="C125" s="17"/>
      <c r="D125" s="17"/>
      <c r="R125" s="96"/>
      <c r="S125" s="179"/>
      <c r="T125" s="179"/>
      <c r="U125" s="179"/>
      <c r="V125" s="179"/>
    </row>
    <row r="126" spans="2:22" s="18" customFormat="1" x14ac:dyDescent="0.55000000000000004">
      <c r="B126" s="173"/>
      <c r="C126" s="17"/>
      <c r="D126" s="17"/>
      <c r="R126" s="96"/>
      <c r="S126" s="179"/>
      <c r="T126" s="179"/>
      <c r="U126" s="179"/>
      <c r="V126" s="179"/>
    </row>
    <row r="127" spans="2:22" s="18" customFormat="1" x14ac:dyDescent="0.55000000000000004">
      <c r="B127" s="173"/>
      <c r="C127" s="17"/>
      <c r="D127" s="17"/>
      <c r="R127" s="96"/>
      <c r="S127" s="179"/>
      <c r="T127" s="179"/>
      <c r="U127" s="179"/>
      <c r="V127" s="179"/>
    </row>
    <row r="128" spans="2:22" s="18" customFormat="1" x14ac:dyDescent="0.55000000000000004">
      <c r="B128" s="173"/>
      <c r="C128" s="17"/>
      <c r="D128" s="17"/>
      <c r="R128" s="96"/>
      <c r="S128" s="179"/>
      <c r="T128" s="179"/>
      <c r="U128" s="179"/>
      <c r="V128" s="179"/>
    </row>
    <row r="129" spans="2:22" s="18" customFormat="1" x14ac:dyDescent="0.55000000000000004">
      <c r="B129" s="173"/>
      <c r="C129" s="17"/>
      <c r="D129" s="17"/>
      <c r="R129" s="96"/>
      <c r="S129" s="179"/>
      <c r="T129" s="179"/>
      <c r="U129" s="179"/>
      <c r="V129" s="179"/>
    </row>
    <row r="130" spans="2:22" s="18" customFormat="1" x14ac:dyDescent="0.55000000000000004">
      <c r="B130" s="173"/>
      <c r="C130" s="17"/>
      <c r="D130" s="17"/>
      <c r="R130" s="96"/>
      <c r="S130" s="179"/>
      <c r="T130" s="179"/>
      <c r="U130" s="179"/>
      <c r="V130" s="179"/>
    </row>
    <row r="131" spans="2:22" s="18" customFormat="1" x14ac:dyDescent="0.55000000000000004">
      <c r="B131" s="173"/>
      <c r="C131" s="17"/>
      <c r="D131" s="17"/>
      <c r="R131" s="96"/>
      <c r="S131" s="179"/>
      <c r="T131" s="179"/>
      <c r="U131" s="179"/>
      <c r="V131" s="179"/>
    </row>
    <row r="132" spans="2:22" s="18" customFormat="1" x14ac:dyDescent="0.55000000000000004">
      <c r="B132" s="173"/>
      <c r="C132" s="17"/>
      <c r="D132" s="17"/>
      <c r="R132" s="96"/>
      <c r="S132" s="179"/>
      <c r="T132" s="179"/>
      <c r="U132" s="179"/>
      <c r="V132" s="179"/>
    </row>
    <row r="133" spans="2:22" s="18" customFormat="1" x14ac:dyDescent="0.55000000000000004">
      <c r="B133" s="173"/>
      <c r="C133" s="17"/>
      <c r="D133" s="17"/>
      <c r="R133" s="96"/>
      <c r="S133" s="179"/>
      <c r="T133" s="179"/>
      <c r="U133" s="179"/>
      <c r="V133" s="179"/>
    </row>
    <row r="134" spans="2:22" s="18" customFormat="1" x14ac:dyDescent="0.55000000000000004">
      <c r="B134" s="173"/>
      <c r="C134" s="17"/>
      <c r="D134" s="17"/>
      <c r="R134" s="96"/>
      <c r="S134" s="179"/>
      <c r="T134" s="179"/>
      <c r="U134" s="179"/>
      <c r="V134" s="179"/>
    </row>
    <row r="135" spans="2:22" s="18" customFormat="1" x14ac:dyDescent="0.55000000000000004">
      <c r="B135" s="173"/>
      <c r="C135" s="17"/>
      <c r="D135" s="17"/>
      <c r="R135" s="96"/>
      <c r="S135" s="179"/>
      <c r="T135" s="179"/>
      <c r="U135" s="179"/>
      <c r="V135" s="179"/>
    </row>
    <row r="136" spans="2:22" s="18" customFormat="1" x14ac:dyDescent="0.55000000000000004">
      <c r="B136" s="173"/>
      <c r="C136" s="17"/>
      <c r="D136" s="17"/>
      <c r="R136" s="96"/>
      <c r="S136" s="179"/>
      <c r="T136" s="179"/>
      <c r="U136" s="179"/>
      <c r="V136" s="179"/>
    </row>
    <row r="137" spans="2:22" s="18" customFormat="1" x14ac:dyDescent="0.55000000000000004">
      <c r="B137" s="173"/>
      <c r="C137" s="17"/>
      <c r="D137" s="17"/>
      <c r="R137" s="96"/>
      <c r="S137" s="179"/>
      <c r="T137" s="179"/>
      <c r="U137" s="179"/>
      <c r="V137" s="179"/>
    </row>
    <row r="138" spans="2:22" s="18" customFormat="1" x14ac:dyDescent="0.55000000000000004">
      <c r="B138" s="173"/>
      <c r="C138" s="17"/>
      <c r="D138" s="17"/>
      <c r="R138" s="96"/>
      <c r="S138" s="179"/>
      <c r="T138" s="179"/>
      <c r="U138" s="179"/>
      <c r="V138" s="179"/>
    </row>
    <row r="139" spans="2:22" s="18" customFormat="1" x14ac:dyDescent="0.55000000000000004">
      <c r="B139" s="173"/>
      <c r="C139" s="17"/>
      <c r="D139" s="17"/>
      <c r="R139" s="96"/>
      <c r="S139" s="179"/>
      <c r="T139" s="179"/>
      <c r="U139" s="179"/>
      <c r="V139" s="179"/>
    </row>
    <row r="140" spans="2:22" s="18" customFormat="1" x14ac:dyDescent="0.55000000000000004">
      <c r="B140" s="173"/>
      <c r="C140" s="17"/>
      <c r="D140" s="17"/>
      <c r="R140" s="96"/>
      <c r="S140" s="179"/>
      <c r="T140" s="179"/>
      <c r="U140" s="179"/>
      <c r="V140" s="179"/>
    </row>
    <row r="141" spans="2:22" s="18" customFormat="1" x14ac:dyDescent="0.55000000000000004">
      <c r="B141" s="173"/>
      <c r="C141" s="17"/>
      <c r="D141" s="17"/>
      <c r="R141" s="96"/>
      <c r="S141" s="179"/>
      <c r="T141" s="179"/>
      <c r="U141" s="179"/>
      <c r="V141" s="179"/>
    </row>
    <row r="142" spans="2:22" s="18" customFormat="1" x14ac:dyDescent="0.55000000000000004">
      <c r="B142" s="173"/>
      <c r="C142" s="17"/>
      <c r="D142" s="17"/>
      <c r="R142" s="96"/>
      <c r="S142" s="179"/>
      <c r="T142" s="179"/>
      <c r="U142" s="179"/>
      <c r="V142" s="179"/>
    </row>
    <row r="143" spans="2:22" s="18" customFormat="1" x14ac:dyDescent="0.55000000000000004">
      <c r="B143" s="173"/>
      <c r="C143" s="17"/>
      <c r="D143" s="17"/>
      <c r="R143" s="96"/>
      <c r="S143" s="179"/>
      <c r="T143" s="179"/>
      <c r="U143" s="179"/>
      <c r="V143" s="179"/>
    </row>
    <row r="144" spans="2:22" s="18" customFormat="1" x14ac:dyDescent="0.55000000000000004">
      <c r="B144" s="173"/>
      <c r="C144" s="17"/>
      <c r="D144" s="17"/>
      <c r="R144" s="96"/>
      <c r="S144" s="179"/>
      <c r="T144" s="179"/>
      <c r="U144" s="179"/>
      <c r="V144" s="179"/>
    </row>
    <row r="145" spans="2:22" s="18" customFormat="1" x14ac:dyDescent="0.55000000000000004">
      <c r="B145" s="173"/>
      <c r="C145" s="17"/>
      <c r="D145" s="17"/>
      <c r="R145" s="96"/>
      <c r="S145" s="179"/>
      <c r="T145" s="179"/>
      <c r="U145" s="179"/>
      <c r="V145" s="179"/>
    </row>
    <row r="146" spans="2:22" s="18" customFormat="1" x14ac:dyDescent="0.55000000000000004">
      <c r="B146" s="173"/>
      <c r="C146" s="17"/>
      <c r="D146" s="17"/>
      <c r="R146" s="96"/>
      <c r="S146" s="179"/>
      <c r="T146" s="179"/>
      <c r="U146" s="179"/>
      <c r="V146" s="179"/>
    </row>
    <row r="147" spans="2:22" s="18" customFormat="1" x14ac:dyDescent="0.55000000000000004">
      <c r="B147" s="173"/>
      <c r="C147" s="17"/>
      <c r="D147" s="17"/>
      <c r="R147" s="96"/>
      <c r="S147" s="179"/>
      <c r="T147" s="179"/>
      <c r="U147" s="179"/>
      <c r="V147" s="179"/>
    </row>
    <row r="148" spans="2:22" s="18" customFormat="1" x14ac:dyDescent="0.55000000000000004">
      <c r="B148" s="173"/>
      <c r="C148" s="17"/>
      <c r="D148" s="17"/>
      <c r="R148" s="96"/>
      <c r="S148" s="179"/>
      <c r="T148" s="179"/>
      <c r="U148" s="179"/>
      <c r="V148" s="179"/>
    </row>
    <row r="149" spans="2:22" s="18" customFormat="1" x14ac:dyDescent="0.55000000000000004">
      <c r="B149" s="173"/>
      <c r="C149" s="17"/>
      <c r="D149" s="17"/>
      <c r="R149" s="96"/>
      <c r="S149" s="179"/>
      <c r="T149" s="179"/>
      <c r="U149" s="179"/>
      <c r="V149" s="179"/>
    </row>
    <row r="150" spans="2:22" s="18" customFormat="1" x14ac:dyDescent="0.55000000000000004">
      <c r="B150" s="173"/>
      <c r="C150" s="17"/>
      <c r="D150" s="17"/>
      <c r="R150" s="96"/>
      <c r="S150" s="179"/>
      <c r="T150" s="179"/>
      <c r="U150" s="179"/>
      <c r="V150" s="179"/>
    </row>
    <row r="151" spans="2:22" s="18" customFormat="1" x14ac:dyDescent="0.55000000000000004">
      <c r="B151" s="173"/>
      <c r="C151" s="17"/>
      <c r="D151" s="17"/>
      <c r="R151" s="96"/>
      <c r="S151" s="179"/>
      <c r="T151" s="179"/>
      <c r="U151" s="179"/>
      <c r="V151" s="179"/>
    </row>
    <row r="152" spans="2:22" s="18" customFormat="1" x14ac:dyDescent="0.55000000000000004">
      <c r="B152" s="173"/>
      <c r="C152" s="17"/>
      <c r="D152" s="17"/>
      <c r="R152" s="96"/>
      <c r="S152" s="179"/>
      <c r="T152" s="179"/>
      <c r="U152" s="179"/>
      <c r="V152" s="179"/>
    </row>
    <row r="153" spans="2:22" s="18" customFormat="1" x14ac:dyDescent="0.55000000000000004">
      <c r="B153" s="173"/>
      <c r="C153" s="17"/>
      <c r="D153" s="17"/>
      <c r="R153" s="96"/>
      <c r="S153" s="179"/>
      <c r="T153" s="179"/>
      <c r="U153" s="179"/>
      <c r="V153" s="179"/>
    </row>
    <row r="154" spans="2:22" s="18" customFormat="1" x14ac:dyDescent="0.55000000000000004">
      <c r="B154" s="173"/>
      <c r="C154" s="17"/>
      <c r="D154" s="17"/>
      <c r="R154" s="96"/>
      <c r="S154" s="179"/>
      <c r="T154" s="179"/>
      <c r="U154" s="179"/>
      <c r="V154" s="179"/>
    </row>
    <row r="155" spans="2:22" s="18" customFormat="1" x14ac:dyDescent="0.55000000000000004">
      <c r="B155" s="173"/>
      <c r="C155" s="17"/>
      <c r="D155" s="17"/>
      <c r="R155" s="96"/>
      <c r="S155" s="179"/>
      <c r="T155" s="179"/>
      <c r="U155" s="179"/>
      <c r="V155" s="179"/>
    </row>
    <row r="156" spans="2:22" s="18" customFormat="1" x14ac:dyDescent="0.55000000000000004">
      <c r="B156" s="173"/>
      <c r="C156" s="17"/>
      <c r="D156" s="17"/>
      <c r="R156" s="96"/>
      <c r="S156" s="179"/>
      <c r="T156" s="179"/>
      <c r="U156" s="179"/>
      <c r="V156" s="179"/>
    </row>
    <row r="157" spans="2:22" s="18" customFormat="1" x14ac:dyDescent="0.55000000000000004">
      <c r="B157" s="173"/>
      <c r="C157" s="17"/>
      <c r="D157" s="17"/>
      <c r="R157" s="96"/>
      <c r="S157" s="179"/>
      <c r="T157" s="179"/>
      <c r="U157" s="179"/>
      <c r="V157" s="179"/>
    </row>
    <row r="158" spans="2:22" s="18" customFormat="1" x14ac:dyDescent="0.55000000000000004">
      <c r="B158" s="173"/>
      <c r="C158" s="17"/>
      <c r="D158" s="17"/>
      <c r="R158" s="96"/>
      <c r="S158" s="179"/>
      <c r="T158" s="179"/>
      <c r="U158" s="179"/>
      <c r="V158" s="179"/>
    </row>
    <row r="159" spans="2:22" s="18" customFormat="1" x14ac:dyDescent="0.55000000000000004">
      <c r="B159" s="173"/>
      <c r="C159" s="17"/>
      <c r="D159" s="17"/>
      <c r="R159" s="96"/>
      <c r="S159" s="179"/>
      <c r="T159" s="179"/>
      <c r="U159" s="179"/>
      <c r="V159" s="179"/>
    </row>
    <row r="160" spans="2:22" s="18" customFormat="1" x14ac:dyDescent="0.55000000000000004">
      <c r="B160" s="173"/>
      <c r="C160" s="17"/>
      <c r="D160" s="17"/>
      <c r="R160" s="96"/>
      <c r="S160" s="179"/>
      <c r="T160" s="179"/>
      <c r="U160" s="179"/>
      <c r="V160" s="179"/>
    </row>
    <row r="161" spans="2:22" s="18" customFormat="1" x14ac:dyDescent="0.55000000000000004">
      <c r="B161" s="173"/>
      <c r="C161" s="17"/>
      <c r="D161" s="17"/>
      <c r="R161" s="96"/>
      <c r="S161" s="179"/>
      <c r="T161" s="179"/>
      <c r="U161" s="179"/>
      <c r="V161" s="179"/>
    </row>
    <row r="162" spans="2:22" s="18" customFormat="1" x14ac:dyDescent="0.55000000000000004">
      <c r="B162" s="173"/>
      <c r="C162" s="17"/>
      <c r="D162" s="17"/>
      <c r="R162" s="96"/>
      <c r="S162" s="179"/>
      <c r="T162" s="179"/>
      <c r="U162" s="179"/>
      <c r="V162" s="179"/>
    </row>
    <row r="163" spans="2:22" s="18" customFormat="1" x14ac:dyDescent="0.55000000000000004">
      <c r="B163" s="173"/>
      <c r="C163" s="17"/>
      <c r="D163" s="17"/>
      <c r="R163" s="96"/>
      <c r="S163" s="179"/>
      <c r="T163" s="179"/>
      <c r="U163" s="179"/>
      <c r="V163" s="179"/>
    </row>
    <row r="164" spans="2:22" s="18" customFormat="1" x14ac:dyDescent="0.55000000000000004">
      <c r="B164" s="173"/>
      <c r="C164" s="17"/>
      <c r="D164" s="17"/>
      <c r="R164" s="96"/>
      <c r="S164" s="179"/>
      <c r="T164" s="179"/>
      <c r="U164" s="179"/>
      <c r="V164" s="179"/>
    </row>
    <row r="165" spans="2:22" s="18" customFormat="1" x14ac:dyDescent="0.55000000000000004">
      <c r="B165" s="173"/>
      <c r="C165" s="17"/>
      <c r="D165" s="17"/>
      <c r="R165" s="96"/>
      <c r="S165" s="179"/>
      <c r="T165" s="179"/>
      <c r="U165" s="179"/>
      <c r="V165" s="179"/>
    </row>
    <row r="166" spans="2:22" s="18" customFormat="1" x14ac:dyDescent="0.55000000000000004">
      <c r="B166" s="173"/>
      <c r="C166" s="17"/>
      <c r="D166" s="17"/>
      <c r="R166" s="96"/>
      <c r="S166" s="179"/>
      <c r="T166" s="179"/>
      <c r="U166" s="179"/>
      <c r="V166" s="179"/>
    </row>
    <row r="167" spans="2:22" s="18" customFormat="1" x14ac:dyDescent="0.55000000000000004">
      <c r="B167" s="173"/>
      <c r="C167" s="17"/>
      <c r="D167" s="17"/>
      <c r="R167" s="96"/>
      <c r="S167" s="179"/>
      <c r="T167" s="179"/>
      <c r="U167" s="179"/>
      <c r="V167" s="179"/>
    </row>
    <row r="168" spans="2:22" s="18" customFormat="1" x14ac:dyDescent="0.55000000000000004">
      <c r="B168" s="173"/>
      <c r="C168" s="17"/>
      <c r="D168" s="17"/>
      <c r="R168" s="96"/>
      <c r="S168" s="179"/>
      <c r="T168" s="179"/>
      <c r="U168" s="179"/>
      <c r="V168" s="179"/>
    </row>
    <row r="169" spans="2:22" s="18" customFormat="1" x14ac:dyDescent="0.55000000000000004">
      <c r="B169" s="173"/>
      <c r="C169" s="17"/>
      <c r="D169" s="17"/>
      <c r="R169" s="96"/>
      <c r="S169" s="179"/>
      <c r="T169" s="179"/>
      <c r="U169" s="179"/>
      <c r="V169" s="179"/>
    </row>
    <row r="170" spans="2:22" s="18" customFormat="1" x14ac:dyDescent="0.55000000000000004">
      <c r="B170" s="173"/>
      <c r="C170" s="17"/>
      <c r="D170" s="17"/>
      <c r="R170" s="96"/>
      <c r="S170" s="179"/>
      <c r="T170" s="179"/>
      <c r="U170" s="179"/>
      <c r="V170" s="179"/>
    </row>
    <row r="171" spans="2:22" s="18" customFormat="1" x14ac:dyDescent="0.55000000000000004">
      <c r="B171" s="173"/>
      <c r="C171" s="17"/>
      <c r="D171" s="17"/>
      <c r="R171" s="96"/>
      <c r="S171" s="179"/>
      <c r="T171" s="179"/>
      <c r="U171" s="179"/>
      <c r="V171" s="179"/>
    </row>
    <row r="172" spans="2:22" s="18" customFormat="1" x14ac:dyDescent="0.55000000000000004">
      <c r="B172" s="173"/>
      <c r="C172" s="17"/>
      <c r="D172" s="17"/>
      <c r="R172" s="96"/>
      <c r="S172" s="179"/>
      <c r="T172" s="179"/>
      <c r="U172" s="179"/>
      <c r="V172" s="179"/>
    </row>
    <row r="173" spans="2:22" s="18" customFormat="1" x14ac:dyDescent="0.55000000000000004">
      <c r="B173" s="173"/>
      <c r="C173" s="17"/>
      <c r="D173" s="17"/>
      <c r="R173" s="96"/>
      <c r="S173" s="179"/>
      <c r="T173" s="179"/>
      <c r="U173" s="179"/>
      <c r="V173" s="179"/>
    </row>
    <row r="174" spans="2:22" s="18" customFormat="1" x14ac:dyDescent="0.55000000000000004">
      <c r="B174" s="173"/>
      <c r="C174" s="17"/>
      <c r="D174" s="17"/>
      <c r="R174" s="96"/>
      <c r="S174" s="179"/>
      <c r="T174" s="179"/>
      <c r="U174" s="179"/>
      <c r="V174" s="179"/>
    </row>
    <row r="175" spans="2:22" s="18" customFormat="1" x14ac:dyDescent="0.55000000000000004">
      <c r="B175" s="173"/>
      <c r="C175" s="17"/>
      <c r="D175" s="17"/>
      <c r="R175" s="96"/>
      <c r="S175" s="179"/>
      <c r="T175" s="179"/>
      <c r="U175" s="179"/>
      <c r="V175" s="179"/>
    </row>
    <row r="176" spans="2:22" s="18" customFormat="1" x14ac:dyDescent="0.55000000000000004">
      <c r="B176" s="173"/>
      <c r="C176" s="17"/>
      <c r="D176" s="17"/>
      <c r="R176" s="96"/>
      <c r="S176" s="179"/>
      <c r="T176" s="179"/>
      <c r="U176" s="179"/>
      <c r="V176" s="179"/>
    </row>
    <row r="177" spans="2:22" s="18" customFormat="1" x14ac:dyDescent="0.55000000000000004">
      <c r="B177" s="173"/>
      <c r="C177" s="17"/>
      <c r="D177" s="17"/>
      <c r="R177" s="96"/>
      <c r="S177" s="179"/>
      <c r="T177" s="179"/>
      <c r="U177" s="179"/>
      <c r="V177" s="179"/>
    </row>
    <row r="178" spans="2:22" s="18" customFormat="1" x14ac:dyDescent="0.55000000000000004">
      <c r="B178" s="173"/>
      <c r="C178" s="17"/>
      <c r="D178" s="17"/>
      <c r="R178" s="96"/>
      <c r="S178" s="179"/>
      <c r="T178" s="179"/>
      <c r="U178" s="179"/>
      <c r="V178" s="179"/>
    </row>
    <row r="179" spans="2:22" s="18" customFormat="1" x14ac:dyDescent="0.55000000000000004">
      <c r="B179" s="173"/>
      <c r="C179" s="17"/>
      <c r="D179" s="17"/>
      <c r="R179" s="96"/>
      <c r="S179" s="179"/>
      <c r="T179" s="179"/>
      <c r="U179" s="179"/>
      <c r="V179" s="179"/>
    </row>
    <row r="180" spans="2:22" s="18" customFormat="1" x14ac:dyDescent="0.55000000000000004">
      <c r="B180" s="173"/>
      <c r="C180" s="17"/>
      <c r="D180" s="17"/>
      <c r="R180" s="96"/>
      <c r="S180" s="179"/>
      <c r="T180" s="179"/>
      <c r="U180" s="179"/>
      <c r="V180" s="179"/>
    </row>
    <row r="181" spans="2:22" s="18" customFormat="1" x14ac:dyDescent="0.55000000000000004">
      <c r="B181" s="173"/>
      <c r="C181" s="17"/>
      <c r="D181" s="17"/>
      <c r="R181" s="96"/>
      <c r="S181" s="179"/>
      <c r="T181" s="179"/>
      <c r="U181" s="179"/>
      <c r="V181" s="179"/>
    </row>
    <row r="182" spans="2:22" s="18" customFormat="1" x14ac:dyDescent="0.55000000000000004">
      <c r="B182" s="173"/>
      <c r="C182" s="17"/>
      <c r="D182" s="17"/>
      <c r="R182" s="96"/>
      <c r="S182" s="179"/>
      <c r="T182" s="179"/>
      <c r="U182" s="179"/>
      <c r="V182" s="179"/>
    </row>
    <row r="183" spans="2:22" s="18" customFormat="1" x14ac:dyDescent="0.55000000000000004">
      <c r="B183" s="173"/>
      <c r="C183" s="17"/>
      <c r="D183" s="17"/>
      <c r="R183" s="96"/>
      <c r="S183" s="179"/>
      <c r="T183" s="179"/>
      <c r="U183" s="179"/>
      <c r="V183" s="179"/>
    </row>
    <row r="184" spans="2:22" s="18" customFormat="1" x14ac:dyDescent="0.55000000000000004">
      <c r="B184" s="173"/>
      <c r="C184" s="17"/>
      <c r="D184" s="17"/>
      <c r="R184" s="96"/>
      <c r="S184" s="179"/>
      <c r="T184" s="179"/>
      <c r="U184" s="179"/>
      <c r="V184" s="179"/>
    </row>
    <row r="185" spans="2:22" s="18" customFormat="1" x14ac:dyDescent="0.55000000000000004">
      <c r="B185" s="173"/>
      <c r="C185" s="17"/>
      <c r="D185" s="17"/>
      <c r="R185" s="96"/>
      <c r="S185" s="179"/>
      <c r="T185" s="179"/>
      <c r="U185" s="179"/>
      <c r="V185" s="179"/>
    </row>
    <row r="186" spans="2:22" s="18" customFormat="1" x14ac:dyDescent="0.55000000000000004">
      <c r="B186" s="173"/>
      <c r="C186" s="17"/>
      <c r="D186" s="17"/>
      <c r="R186" s="96"/>
      <c r="S186" s="179"/>
      <c r="T186" s="179"/>
      <c r="U186" s="179"/>
      <c r="V186" s="179"/>
    </row>
    <row r="187" spans="2:22" s="18" customFormat="1" x14ac:dyDescent="0.55000000000000004">
      <c r="B187" s="173"/>
      <c r="C187" s="17"/>
      <c r="D187" s="17"/>
      <c r="R187" s="96"/>
      <c r="S187" s="179"/>
      <c r="T187" s="179"/>
      <c r="U187" s="179"/>
      <c r="V187" s="179"/>
    </row>
    <row r="188" spans="2:22" s="18" customFormat="1" x14ac:dyDescent="0.55000000000000004">
      <c r="B188" s="173"/>
      <c r="C188" s="17"/>
      <c r="D188" s="17"/>
      <c r="R188" s="96"/>
      <c r="S188" s="179"/>
      <c r="T188" s="179"/>
      <c r="U188" s="179"/>
      <c r="V188" s="179"/>
    </row>
    <row r="189" spans="2:22" s="18" customFormat="1" x14ac:dyDescent="0.55000000000000004">
      <c r="B189" s="173"/>
      <c r="C189" s="17"/>
      <c r="D189" s="17"/>
      <c r="R189" s="96"/>
      <c r="S189" s="179"/>
      <c r="T189" s="179"/>
      <c r="U189" s="179"/>
      <c r="V189" s="179"/>
    </row>
    <row r="190" spans="2:22" s="18" customFormat="1" x14ac:dyDescent="0.55000000000000004">
      <c r="B190" s="173"/>
      <c r="C190" s="17"/>
      <c r="D190" s="17"/>
      <c r="R190" s="96"/>
      <c r="S190" s="179"/>
      <c r="T190" s="179"/>
      <c r="U190" s="179"/>
      <c r="V190" s="179"/>
    </row>
    <row r="191" spans="2:22" s="18" customFormat="1" x14ac:dyDescent="0.55000000000000004">
      <c r="B191" s="173"/>
      <c r="C191" s="17"/>
      <c r="D191" s="17"/>
      <c r="R191" s="96"/>
      <c r="S191" s="179"/>
      <c r="T191" s="179"/>
      <c r="U191" s="179"/>
      <c r="V191" s="179"/>
    </row>
  </sheetData>
  <sheetProtection algorithmName="SHA-512" hashValue="f3wY//W4poqJllRVakj08P+xLM4EF1/QCiZLg6RgYDetywo0wBr6fjKehJVt59mOI/Y4RVTqUFL2bYUV2Ddkfg==" saltValue="ry12cv9bjkHIDVdTxNJRlQ==" spinCount="100000" sheet="1" selectLockedCells="1"/>
  <mergeCells count="55">
    <mergeCell ref="L33:M33"/>
    <mergeCell ref="L34:M34"/>
    <mergeCell ref="L35:M35"/>
    <mergeCell ref="E54:P54"/>
    <mergeCell ref="L26:P26"/>
    <mergeCell ref="L28:P28"/>
    <mergeCell ref="L27:P27"/>
    <mergeCell ref="L31:M31"/>
    <mergeCell ref="L32:M32"/>
    <mergeCell ref="E34:G34"/>
    <mergeCell ref="E39:P40"/>
    <mergeCell ref="J47:K47"/>
    <mergeCell ref="N47:O47"/>
    <mergeCell ref="N46:O46"/>
    <mergeCell ref="E47:G47"/>
    <mergeCell ref="L36:M36"/>
    <mergeCell ref="D3:Q3"/>
    <mergeCell ref="E16:H16"/>
    <mergeCell ref="I16:L16"/>
    <mergeCell ref="M16:N16"/>
    <mergeCell ref="E18:H18"/>
    <mergeCell ref="I18:L18"/>
    <mergeCell ref="M18:N18"/>
    <mergeCell ref="E5:I6"/>
    <mergeCell ref="O20:P20"/>
    <mergeCell ref="E21:G21"/>
    <mergeCell ref="E22:G22"/>
    <mergeCell ref="I22:J22"/>
    <mergeCell ref="K22:M22"/>
    <mergeCell ref="N22:O22"/>
    <mergeCell ref="E20:H20"/>
    <mergeCell ref="I20:J20"/>
    <mergeCell ref="K20:N20"/>
    <mergeCell ref="N21:O21"/>
    <mergeCell ref="AJ56:AM56"/>
    <mergeCell ref="D59:Q60"/>
    <mergeCell ref="E44:H44"/>
    <mergeCell ref="F28:K28"/>
    <mergeCell ref="M44:N44"/>
    <mergeCell ref="I44:L44"/>
    <mergeCell ref="L47:M47"/>
    <mergeCell ref="E52:P53"/>
    <mergeCell ref="E32:G32"/>
    <mergeCell ref="E31:G31"/>
    <mergeCell ref="E35:G35"/>
    <mergeCell ref="E36:G36"/>
    <mergeCell ref="G56:I56"/>
    <mergeCell ref="J56:M56"/>
    <mergeCell ref="E45:H45"/>
    <mergeCell ref="E33:G33"/>
    <mergeCell ref="E46:G46"/>
    <mergeCell ref="H47:I47"/>
    <mergeCell ref="H46:I46"/>
    <mergeCell ref="M45:N45"/>
    <mergeCell ref="I45:L45"/>
  </mergeCells>
  <conditionalFormatting sqref="I18 M18 O18:P18">
    <cfRule type="expression" dxfId="5" priority="50">
      <formula>IF($S$18=TRUE,TRUE,FALSE)</formula>
    </cfRule>
  </conditionalFormatting>
  <conditionalFormatting sqref="I32:I36">
    <cfRule type="expression" dxfId="4" priority="1">
      <formula>$S32</formula>
    </cfRule>
  </conditionalFormatting>
  <conditionalFormatting sqref="P32:P35 N32:O36">
    <cfRule type="cellIs" dxfId="3" priority="30" operator="equal">
      <formula>"Occupancy Type"</formula>
    </cfRule>
    <cfRule type="cellIs" dxfId="2" priority="31" operator="equal">
      <formula>"Check Insulation Value"</formula>
    </cfRule>
    <cfRule type="cellIs" dxfId="1" priority="32" operator="equal">
      <formula>"Not Eligible"</formula>
    </cfRule>
    <cfRule type="cellIs" dxfId="0" priority="33" operator="equal">
      <formula>"Check Requirements"</formula>
    </cfRule>
  </conditionalFormatting>
  <dataValidations count="8">
    <dataValidation type="list" allowBlank="1" showInputMessage="1" showErrorMessage="1" sqref="K22" xr:uid="{02859D63-3C72-4D89-AB19-FBFE2B80868F}">
      <formula1>HomeTypes</formula1>
    </dataValidation>
    <dataValidation type="list" allowBlank="1" showInputMessage="1" showErrorMessage="1" sqref="I22:J22" xr:uid="{CFCBCE77-ECC9-4143-8226-EB06ACD22E8B}">
      <formula1>ResiType</formula1>
    </dataValidation>
    <dataValidation type="list" allowBlank="1" showInputMessage="1" showErrorMessage="1" sqref="G33:G36 E33:E36 E32:G32" xr:uid="{E078ADED-9B54-4510-A5B7-BD8317E5813D}">
      <formula1>INDIRECT($S$22)</formula1>
    </dataValidation>
    <dataValidation type="list" allowBlank="1" showInputMessage="1" showErrorMessage="1" sqref="I20:J20" xr:uid="{CECAC1D5-38D7-47B6-A368-79752E26032E}">
      <formula1>Preferred</formula1>
    </dataValidation>
    <dataValidation type="list" allowBlank="1" showInputMessage="1" showErrorMessage="1" sqref="N22:O22" xr:uid="{601200F0-9AA4-4ADE-9E4F-D72CE9D4B0B0}">
      <formula1>HeatSource</formula1>
    </dataValidation>
    <dataValidation type="list" allowBlank="1" showInputMessage="1" showErrorMessage="1" sqref="P22" xr:uid="{7EA35836-F2B5-4D2E-8A8C-1026FCE9AFA8}">
      <formula1>WaterHeaters</formula1>
    </dataValidation>
    <dataValidation type="whole" allowBlank="1" showInputMessage="1" showErrorMessage="1" errorTitle="R-Value Outside of Range" error="R-Value must be between 0 and 100. Enter the number only." sqref="H32:I36" xr:uid="{A187E496-408D-4ED9-B3DF-F9E93D0EA3F4}">
      <formula1>0</formula1>
      <formula2>100</formula2>
    </dataValidation>
    <dataValidation type="list" allowBlank="1" showInputMessage="1" showErrorMessage="1" sqref="J32:J36" xr:uid="{8F2C292B-8E93-45CB-BE3D-9C09E3F13C96}">
      <formula1>$S$28:$S$29</formula1>
    </dataValidation>
  </dataValidations>
  <printOptions horizontalCentered="1"/>
  <pageMargins left="0.45" right="0.45" top="0.5" bottom="0.5" header="0" footer="0"/>
  <pageSetup scale="66" fitToHeight="0" orientation="portrait" r:id="rId1"/>
  <rowBreaks count="1" manualBreakCount="1">
    <brk id="49" min="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46" r:id="rId4" name="Group Box 22">
              <controlPr defaultSize="0" autoFill="0" autoPict="0">
                <anchor moveWithCells="1">
                  <from>
                    <xdr:col>4</xdr:col>
                    <xdr:colOff>38100</xdr:colOff>
                    <xdr:row>60</xdr:row>
                    <xdr:rowOff>0</xdr:rowOff>
                  </from>
                  <to>
                    <xdr:col>15</xdr:col>
                    <xdr:colOff>1416050</xdr:colOff>
                    <xdr:row>62</xdr:row>
                    <xdr:rowOff>139700</xdr:rowOff>
                  </to>
                </anchor>
              </controlPr>
            </control>
          </mc:Choice>
        </mc:AlternateContent>
        <mc:AlternateContent xmlns:mc="http://schemas.openxmlformats.org/markup-compatibility/2006">
          <mc:Choice Requires="x14">
            <control shapeId="1047" r:id="rId5" name="Group Box 23">
              <controlPr defaultSize="0" autoFill="0" autoPict="0">
                <anchor moveWithCells="1">
                  <from>
                    <xdr:col>4</xdr:col>
                    <xdr:colOff>6350</xdr:colOff>
                    <xdr:row>60</xdr:row>
                    <xdr:rowOff>0</xdr:rowOff>
                  </from>
                  <to>
                    <xdr:col>5</xdr:col>
                    <xdr:colOff>234950</xdr:colOff>
                    <xdr:row>63</xdr:row>
                    <xdr:rowOff>6350</xdr:rowOff>
                  </to>
                </anchor>
              </controlPr>
            </control>
          </mc:Choice>
        </mc:AlternateContent>
        <mc:AlternateContent xmlns:mc="http://schemas.openxmlformats.org/markup-compatibility/2006">
          <mc:Choice Requires="x14">
            <control shapeId="1052" r:id="rId6" name="Check Box 28">
              <controlPr locked="0" defaultSize="0" autoFill="0" autoLine="0" autoPict="0">
                <anchor moveWithCells="1">
                  <from>
                    <xdr:col>8</xdr:col>
                    <xdr:colOff>12700</xdr:colOff>
                    <xdr:row>16</xdr:row>
                    <xdr:rowOff>12700</xdr:rowOff>
                  </from>
                  <to>
                    <xdr:col>8</xdr:col>
                    <xdr:colOff>450850</xdr:colOff>
                    <xdr:row>16</xdr:row>
                    <xdr:rowOff>177800</xdr:rowOff>
                  </to>
                </anchor>
              </controlPr>
            </control>
          </mc:Choice>
        </mc:AlternateContent>
        <mc:AlternateContent xmlns:mc="http://schemas.openxmlformats.org/markup-compatibility/2006">
          <mc:Choice Requires="x14">
            <control shapeId="1056" r:id="rId7" name="Check Box 32">
              <controlPr defaultSize="0" autoFill="0" autoLine="0" autoPict="0">
                <anchor moveWithCells="1" sizeWithCells="1">
                  <from>
                    <xdr:col>7</xdr:col>
                    <xdr:colOff>584200</xdr:colOff>
                    <xdr:row>56</xdr:row>
                    <xdr:rowOff>69850</xdr:rowOff>
                  </from>
                  <to>
                    <xdr:col>8</xdr:col>
                    <xdr:colOff>0</xdr:colOff>
                    <xdr:row>58</xdr:row>
                    <xdr:rowOff>0</xdr:rowOff>
                  </to>
                </anchor>
              </controlPr>
            </control>
          </mc:Choice>
        </mc:AlternateContent>
        <mc:AlternateContent xmlns:mc="http://schemas.openxmlformats.org/markup-compatibility/2006">
          <mc:Choice Requires="x14">
            <control shapeId="1057" r:id="rId8" name="Group Box 33">
              <controlPr defaultSize="0" autoFill="0" autoPict="0">
                <anchor moveWithCells="1" sizeWithCells="1">
                  <from>
                    <xdr:col>2</xdr:col>
                    <xdr:colOff>146050</xdr:colOff>
                    <xdr:row>53</xdr:row>
                    <xdr:rowOff>0</xdr:rowOff>
                  </from>
                  <to>
                    <xdr:col>42</xdr:col>
                    <xdr:colOff>317500</xdr:colOff>
                    <xdr:row>54</xdr:row>
                    <xdr:rowOff>6350</xdr:rowOff>
                  </to>
                </anchor>
              </controlPr>
            </control>
          </mc:Choice>
        </mc:AlternateContent>
        <mc:AlternateContent xmlns:mc="http://schemas.openxmlformats.org/markup-compatibility/2006">
          <mc:Choice Requires="x14">
            <control shapeId="1059" r:id="rId9" name="Group Box 35">
              <controlPr defaultSize="0" autoFill="0" autoPict="0">
                <anchor moveWithCells="1">
                  <from>
                    <xdr:col>4</xdr:col>
                    <xdr:colOff>38100</xdr:colOff>
                    <xdr:row>53</xdr:row>
                    <xdr:rowOff>0</xdr:rowOff>
                  </from>
                  <to>
                    <xdr:col>15</xdr:col>
                    <xdr:colOff>1403350</xdr:colOff>
                    <xdr:row>55</xdr:row>
                    <xdr:rowOff>88900</xdr:rowOff>
                  </to>
                </anchor>
              </controlPr>
            </control>
          </mc:Choice>
        </mc:AlternateContent>
        <mc:AlternateContent xmlns:mc="http://schemas.openxmlformats.org/markup-compatibility/2006">
          <mc:Choice Requires="x14">
            <control shapeId="1060" r:id="rId10" name="Group Box 36">
              <controlPr defaultSize="0" autoFill="0" autoPict="0">
                <anchor moveWithCells="1">
                  <from>
                    <xdr:col>4</xdr:col>
                    <xdr:colOff>12700</xdr:colOff>
                    <xdr:row>52</xdr:row>
                    <xdr:rowOff>260350</xdr:rowOff>
                  </from>
                  <to>
                    <xdr:col>5</xdr:col>
                    <xdr:colOff>254000</xdr:colOff>
                    <xdr:row>53</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8F055C7-D84B-415D-A0D4-A50DDC18C1A6}">
          <x14:formula1>
            <xm:f>'Input Tables'!$D$24:$D$25</xm:f>
          </x14:formula1>
          <xm:sqref>E54:P54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7A4B-83E8-4873-AACA-FCD9AEB40C00}">
  <sheetPr codeName="Sheet1"/>
  <dimension ref="B1:O25"/>
  <sheetViews>
    <sheetView topLeftCell="A7" zoomScale="72" zoomScaleNormal="72" workbookViewId="0">
      <selection activeCell="O19" sqref="O19"/>
    </sheetView>
  </sheetViews>
  <sheetFormatPr defaultColWidth="8.83203125" defaultRowHeight="14" x14ac:dyDescent="0.3"/>
  <cols>
    <col min="1" max="1" width="8.83203125" style="101"/>
    <col min="2" max="2" width="34.58203125" style="101" bestFit="1" customWidth="1"/>
    <col min="3" max="3" width="8.83203125" style="101"/>
    <col min="4" max="4" width="10.1640625" style="101" bestFit="1" customWidth="1"/>
    <col min="5" max="5" width="30.5" style="101" bestFit="1" customWidth="1"/>
    <col min="6" max="6" width="11.1640625" style="101" bestFit="1" customWidth="1"/>
    <col min="7" max="7" width="12.58203125" style="101" bestFit="1" customWidth="1"/>
    <col min="8" max="8" width="8.83203125" style="101"/>
    <col min="9" max="9" width="16.83203125" style="101" bestFit="1" customWidth="1"/>
    <col min="10" max="10" width="18.5" style="101" bestFit="1" customWidth="1"/>
    <col min="11" max="11" width="20.9140625" style="101" bestFit="1" customWidth="1"/>
    <col min="12" max="12" width="8.83203125" style="101"/>
    <col min="13" max="14" width="10" style="101" bestFit="1" customWidth="1"/>
    <col min="15" max="15" width="40.6640625" style="101" customWidth="1"/>
    <col min="16" max="16384" width="8.83203125" style="101"/>
  </cols>
  <sheetData>
    <row r="1" spans="2:15" ht="14.5" thickBot="1" x14ac:dyDescent="0.35">
      <c r="I1" s="250" t="s">
        <v>160</v>
      </c>
      <c r="J1" s="250"/>
      <c r="K1" s="250"/>
      <c r="L1" s="250"/>
      <c r="M1" s="250"/>
      <c r="N1" s="250"/>
      <c r="O1" s="250"/>
    </row>
    <row r="2" spans="2:15" ht="36.5" thickBot="1" x14ac:dyDescent="0.6">
      <c r="E2" s="105" t="s">
        <v>133</v>
      </c>
      <c r="F2" s="106" t="s">
        <v>132</v>
      </c>
      <c r="I2" s="85" t="s">
        <v>45</v>
      </c>
      <c r="J2" s="85" t="s">
        <v>57</v>
      </c>
      <c r="K2" s="85" t="s">
        <v>58</v>
      </c>
      <c r="L2" s="85"/>
      <c r="M2" s="85" t="s">
        <v>59</v>
      </c>
      <c r="N2" s="85" t="s">
        <v>60</v>
      </c>
      <c r="O2" s="83" t="s">
        <v>72</v>
      </c>
    </row>
    <row r="3" spans="2:15" ht="18" x14ac:dyDescent="0.55000000000000004">
      <c r="B3" s="78" t="s">
        <v>26</v>
      </c>
      <c r="E3" s="78" t="s">
        <v>44</v>
      </c>
      <c r="F3" s="104"/>
      <c r="I3" s="85" t="s">
        <v>46</v>
      </c>
      <c r="J3" s="85" t="s">
        <v>61</v>
      </c>
      <c r="K3" s="85" t="s">
        <v>6</v>
      </c>
      <c r="L3" s="85"/>
      <c r="M3" s="85" t="s">
        <v>62</v>
      </c>
      <c r="N3" s="85"/>
      <c r="O3" s="83" t="s">
        <v>89</v>
      </c>
    </row>
    <row r="4" spans="2:15" ht="18" x14ac:dyDescent="0.55000000000000004">
      <c r="B4" s="78" t="s">
        <v>15</v>
      </c>
      <c r="E4" s="78" t="s">
        <v>107</v>
      </c>
      <c r="F4" s="104">
        <v>200</v>
      </c>
      <c r="I4" s="85" t="s">
        <v>47</v>
      </c>
      <c r="J4" s="85" t="s">
        <v>61</v>
      </c>
      <c r="K4" s="85" t="s">
        <v>6</v>
      </c>
      <c r="L4" s="85"/>
      <c r="M4" s="85" t="s">
        <v>63</v>
      </c>
      <c r="N4" s="85"/>
      <c r="O4" s="83" t="s">
        <v>92</v>
      </c>
    </row>
    <row r="5" spans="2:15" ht="18" x14ac:dyDescent="0.55000000000000004">
      <c r="B5" s="78" t="s">
        <v>14</v>
      </c>
      <c r="E5" s="78" t="s">
        <v>108</v>
      </c>
      <c r="F5" s="104">
        <v>400</v>
      </c>
      <c r="I5" s="85" t="s">
        <v>48</v>
      </c>
      <c r="J5" s="85" t="s">
        <v>61</v>
      </c>
      <c r="K5" s="85" t="s">
        <v>7</v>
      </c>
      <c r="L5" s="85"/>
      <c r="M5" s="85" t="s">
        <v>62</v>
      </c>
      <c r="N5" s="85"/>
      <c r="O5" s="83" t="s">
        <v>89</v>
      </c>
    </row>
    <row r="6" spans="2:15" ht="18" x14ac:dyDescent="0.55000000000000004">
      <c r="B6" s="78" t="s">
        <v>27</v>
      </c>
      <c r="E6" s="78" t="s">
        <v>37</v>
      </c>
      <c r="F6" s="104"/>
      <c r="I6" s="85" t="s">
        <v>49</v>
      </c>
      <c r="J6" s="85" t="s">
        <v>61</v>
      </c>
      <c r="K6" s="85" t="s">
        <v>7</v>
      </c>
      <c r="L6" s="85"/>
      <c r="M6" s="85" t="s">
        <v>66</v>
      </c>
      <c r="N6" s="85"/>
      <c r="O6" s="83" t="s">
        <v>93</v>
      </c>
    </row>
    <row r="7" spans="2:15" ht="36" x14ac:dyDescent="0.55000000000000004">
      <c r="B7" s="78"/>
      <c r="I7" s="159" t="s">
        <v>50</v>
      </c>
      <c r="J7" s="159" t="s">
        <v>61</v>
      </c>
      <c r="K7" s="159" t="s">
        <v>7</v>
      </c>
      <c r="L7" s="159"/>
      <c r="M7" s="159" t="s">
        <v>64</v>
      </c>
      <c r="N7" s="159" t="s">
        <v>65</v>
      </c>
      <c r="O7" s="166" t="s">
        <v>161</v>
      </c>
    </row>
    <row r="8" spans="2:15" ht="18" x14ac:dyDescent="0.55000000000000004">
      <c r="B8" s="78" t="s">
        <v>34</v>
      </c>
      <c r="E8" s="250" t="s">
        <v>156</v>
      </c>
      <c r="F8" s="250"/>
      <c r="G8" s="250"/>
      <c r="I8" s="85" t="s">
        <v>51</v>
      </c>
      <c r="J8" s="85" t="s">
        <v>61</v>
      </c>
      <c r="K8" s="85" t="s">
        <v>75</v>
      </c>
      <c r="L8" s="85"/>
      <c r="M8" s="85" t="s">
        <v>67</v>
      </c>
      <c r="N8" s="85"/>
      <c r="O8" s="83" t="s">
        <v>90</v>
      </c>
    </row>
    <row r="9" spans="2:15" ht="18" x14ac:dyDescent="0.55000000000000004">
      <c r="B9" s="78" t="s">
        <v>35</v>
      </c>
      <c r="D9" s="103" t="s">
        <v>134</v>
      </c>
      <c r="E9" s="103" t="s">
        <v>129</v>
      </c>
      <c r="F9" s="103" t="s">
        <v>130</v>
      </c>
      <c r="G9" s="103" t="s">
        <v>131</v>
      </c>
      <c r="I9" s="85" t="s">
        <v>52</v>
      </c>
      <c r="J9" s="85" t="s">
        <v>61</v>
      </c>
      <c r="K9" s="85" t="s">
        <v>75</v>
      </c>
      <c r="L9" s="85"/>
      <c r="M9" s="85" t="s">
        <v>68</v>
      </c>
      <c r="N9" s="85"/>
      <c r="O9" s="83" t="s">
        <v>94</v>
      </c>
    </row>
    <row r="10" spans="2:15" ht="18" x14ac:dyDescent="0.55000000000000004">
      <c r="B10" s="78"/>
      <c r="D10" s="102" t="s">
        <v>127</v>
      </c>
      <c r="E10" s="102" t="s">
        <v>6</v>
      </c>
      <c r="F10" s="160">
        <v>19</v>
      </c>
      <c r="G10" s="160">
        <v>49</v>
      </c>
      <c r="I10" s="85" t="s">
        <v>53</v>
      </c>
      <c r="J10" s="85" t="s">
        <v>36</v>
      </c>
      <c r="K10" s="85" t="s">
        <v>7</v>
      </c>
      <c r="L10" s="85"/>
      <c r="M10" s="85" t="s">
        <v>69</v>
      </c>
      <c r="N10" s="85"/>
      <c r="O10" s="83" t="s">
        <v>91</v>
      </c>
    </row>
    <row r="11" spans="2:15" ht="18" x14ac:dyDescent="0.55000000000000004">
      <c r="B11" s="78" t="s">
        <v>31</v>
      </c>
      <c r="D11" s="78" t="s">
        <v>127</v>
      </c>
      <c r="E11" s="78" t="s">
        <v>81</v>
      </c>
      <c r="F11" s="161">
        <v>8</v>
      </c>
      <c r="G11" s="161">
        <v>8</v>
      </c>
      <c r="I11" s="85" t="s">
        <v>54</v>
      </c>
      <c r="J11" s="85" t="s">
        <v>36</v>
      </c>
      <c r="K11" s="85" t="s">
        <v>7</v>
      </c>
      <c r="L11" s="85"/>
      <c r="M11" s="85" t="s">
        <v>66</v>
      </c>
      <c r="N11" s="85"/>
      <c r="O11" s="83" t="s">
        <v>93</v>
      </c>
    </row>
    <row r="12" spans="2:15" ht="18" x14ac:dyDescent="0.55000000000000004">
      <c r="B12" s="78" t="s">
        <v>44</v>
      </c>
      <c r="D12" s="78" t="s">
        <v>127</v>
      </c>
      <c r="E12" s="78" t="s">
        <v>7</v>
      </c>
      <c r="F12" s="161">
        <v>19</v>
      </c>
      <c r="G12" s="161">
        <v>19</v>
      </c>
      <c r="I12" s="85" t="s">
        <v>55</v>
      </c>
      <c r="J12" s="85" t="s">
        <v>61</v>
      </c>
      <c r="K12" s="85" t="s">
        <v>81</v>
      </c>
      <c r="L12" s="85"/>
      <c r="M12" s="85" t="s">
        <v>83</v>
      </c>
      <c r="N12" s="85"/>
      <c r="O12" s="83" t="s">
        <v>112</v>
      </c>
    </row>
    <row r="13" spans="2:15" ht="18" x14ac:dyDescent="0.55000000000000004">
      <c r="B13" s="78" t="s">
        <v>36</v>
      </c>
      <c r="D13" s="78" t="s">
        <v>127</v>
      </c>
      <c r="E13" s="78" t="s">
        <v>97</v>
      </c>
      <c r="F13" s="161">
        <v>0</v>
      </c>
      <c r="G13" s="161">
        <v>11</v>
      </c>
      <c r="I13" s="85" t="s">
        <v>56</v>
      </c>
      <c r="J13" s="85" t="s">
        <v>61</v>
      </c>
      <c r="K13" s="85" t="s">
        <v>99</v>
      </c>
      <c r="L13" s="85"/>
      <c r="M13" s="85" t="s">
        <v>70</v>
      </c>
      <c r="N13" s="85" t="s">
        <v>70</v>
      </c>
      <c r="O13" s="83" t="s">
        <v>95</v>
      </c>
    </row>
    <row r="14" spans="2:15" ht="18" x14ac:dyDescent="0.55000000000000004">
      <c r="B14" s="78" t="s">
        <v>37</v>
      </c>
      <c r="D14" s="78" t="s">
        <v>127</v>
      </c>
      <c r="E14" s="78" t="s">
        <v>164</v>
      </c>
      <c r="F14" s="161">
        <v>0</v>
      </c>
      <c r="G14" s="161">
        <v>11</v>
      </c>
      <c r="I14" s="85" t="s">
        <v>82</v>
      </c>
      <c r="J14" s="85" t="s">
        <v>61</v>
      </c>
      <c r="K14" s="85" t="s">
        <v>100</v>
      </c>
      <c r="L14" s="85"/>
      <c r="M14" s="85" t="s">
        <v>71</v>
      </c>
      <c r="N14" s="85" t="s">
        <v>71</v>
      </c>
      <c r="O14" s="83" t="s">
        <v>96</v>
      </c>
    </row>
    <row r="15" spans="2:15" ht="18" x14ac:dyDescent="0.55000000000000004">
      <c r="B15" s="78"/>
      <c r="D15" s="78" t="s">
        <v>127</v>
      </c>
      <c r="E15" s="78" t="s">
        <v>102</v>
      </c>
      <c r="F15" s="161">
        <v>13</v>
      </c>
      <c r="G15" s="161">
        <v>13</v>
      </c>
      <c r="I15" s="167" t="s">
        <v>88</v>
      </c>
      <c r="J15" s="167" t="s">
        <v>101</v>
      </c>
      <c r="K15" s="167"/>
      <c r="L15" s="167"/>
      <c r="M15" s="167"/>
      <c r="N15" s="167"/>
      <c r="O15" s="193" t="s">
        <v>171</v>
      </c>
    </row>
    <row r="16" spans="2:15" ht="18" x14ac:dyDescent="0.55000000000000004">
      <c r="B16" s="78" t="s">
        <v>32</v>
      </c>
      <c r="D16" s="78" t="s">
        <v>127</v>
      </c>
      <c r="E16" s="78" t="s">
        <v>103</v>
      </c>
      <c r="F16" s="161">
        <v>21</v>
      </c>
      <c r="G16" s="161">
        <v>21</v>
      </c>
      <c r="I16" s="88" t="s">
        <v>109</v>
      </c>
      <c r="J16" s="88" t="s">
        <v>110</v>
      </c>
      <c r="K16" s="88" t="s">
        <v>81</v>
      </c>
      <c r="L16" s="88"/>
      <c r="M16" s="88" t="s">
        <v>111</v>
      </c>
      <c r="N16" s="88"/>
      <c r="O16" s="89" t="s">
        <v>112</v>
      </c>
    </row>
    <row r="17" spans="2:7" ht="18" x14ac:dyDescent="0.55000000000000004">
      <c r="B17" s="78" t="s">
        <v>38</v>
      </c>
      <c r="D17" s="78" t="s">
        <v>128</v>
      </c>
      <c r="E17" s="78" t="s">
        <v>81</v>
      </c>
      <c r="F17" s="161">
        <v>8</v>
      </c>
      <c r="G17" s="161">
        <v>8</v>
      </c>
    </row>
    <row r="18" spans="2:7" ht="18" x14ac:dyDescent="0.55000000000000004">
      <c r="B18" s="78" t="s">
        <v>39</v>
      </c>
      <c r="D18" s="78" t="s">
        <v>128</v>
      </c>
      <c r="E18" s="78" t="s">
        <v>7</v>
      </c>
      <c r="F18" s="161">
        <v>11</v>
      </c>
      <c r="G18" s="161">
        <v>19</v>
      </c>
    </row>
    <row r="19" spans="2:7" ht="18" x14ac:dyDescent="0.55000000000000004">
      <c r="B19" s="78" t="s">
        <v>40</v>
      </c>
      <c r="E19" s="251" t="s">
        <v>157</v>
      </c>
      <c r="F19" s="251"/>
      <c r="G19" s="251"/>
    </row>
    <row r="20" spans="2:7" ht="18" x14ac:dyDescent="0.55000000000000004">
      <c r="B20" s="78" t="s">
        <v>41</v>
      </c>
      <c r="E20" s="101" t="s">
        <v>158</v>
      </c>
      <c r="F20" s="101" t="s">
        <v>136</v>
      </c>
    </row>
    <row r="21" spans="2:7" ht="18" x14ac:dyDescent="0.55000000000000004">
      <c r="B21" s="78"/>
      <c r="E21" s="101" t="s">
        <v>159</v>
      </c>
      <c r="F21" s="101" t="s">
        <v>167</v>
      </c>
    </row>
    <row r="22" spans="2:7" ht="18" x14ac:dyDescent="0.55000000000000004">
      <c r="B22" s="78" t="s">
        <v>33</v>
      </c>
    </row>
    <row r="23" spans="2:7" ht="48.5" customHeight="1" x14ac:dyDescent="0.55000000000000004">
      <c r="B23" s="78" t="s">
        <v>16</v>
      </c>
      <c r="D23" s="163" t="s">
        <v>163</v>
      </c>
      <c r="E23" s="164"/>
      <c r="F23" s="164"/>
      <c r="G23" s="164"/>
    </row>
    <row r="24" spans="2:7" ht="29.5" customHeight="1" x14ac:dyDescent="0.55000000000000004">
      <c r="B24" s="78" t="s">
        <v>42</v>
      </c>
      <c r="D24" s="162" t="s">
        <v>162</v>
      </c>
      <c r="E24" s="165"/>
      <c r="F24" s="165"/>
      <c r="G24" s="165"/>
    </row>
    <row r="25" spans="2:7" ht="126" x14ac:dyDescent="0.3">
      <c r="D25" s="162" t="s">
        <v>143</v>
      </c>
      <c r="E25" s="165"/>
      <c r="F25" s="165"/>
      <c r="G25" s="165"/>
    </row>
  </sheetData>
  <sheetProtection algorithmName="SHA-512" hashValue="uBqp5c1r0pEw4LR3YYJIhFKheqTABVEro6Qfmv3m7sOx8aZIcP760GwefPdR80kF+8aUu8/U/mmzdJ2rua2cYQ==" saltValue="qTPo/JJvVoXXGbfO+HgVvA==" spinCount="100000" sheet="1" objects="1" scenarios="1"/>
  <mergeCells count="3">
    <mergeCell ref="E8:G8"/>
    <mergeCell ref="E19:G19"/>
    <mergeCell ref="I1:O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02047-9F16-4580-BD0A-129E695222B8}">
  <sheetPr codeName="Sheet3">
    <tabColor rgb="FF0070C0"/>
    <pageSetUpPr fitToPage="1"/>
  </sheetPr>
  <dimension ref="A1:Q212"/>
  <sheetViews>
    <sheetView showGridLines="0" showRowColHeaders="0" zoomScale="68" zoomScaleNormal="68" workbookViewId="0"/>
  </sheetViews>
  <sheetFormatPr defaultColWidth="8.83203125" defaultRowHeight="18" x14ac:dyDescent="0.55000000000000004"/>
  <cols>
    <col min="1" max="1" width="1.5" style="15" customWidth="1"/>
    <col min="2" max="2" width="4.1640625" style="17" customWidth="1"/>
    <col min="3" max="3" width="2" style="17" customWidth="1"/>
    <col min="4" max="4" width="60.6640625" style="145" customWidth="1"/>
    <col min="5" max="5" width="2" style="145" customWidth="1"/>
    <col min="6" max="6" width="60.6640625" style="145" customWidth="1"/>
    <col min="7" max="7" width="2" style="17" customWidth="1"/>
    <col min="8" max="8" width="4.1640625" style="17" customWidth="1"/>
    <col min="9" max="16384" width="8.83203125" style="145"/>
  </cols>
  <sheetData>
    <row r="1" spans="1:17" ht="10" customHeight="1" x14ac:dyDescent="0.55000000000000004">
      <c r="A1" s="148"/>
    </row>
    <row r="2" spans="1:17" ht="22" customHeight="1" x14ac:dyDescent="0.55000000000000004">
      <c r="B2" s="32"/>
      <c r="C2" s="32"/>
      <c r="D2" s="32"/>
      <c r="E2" s="32"/>
      <c r="F2" s="32"/>
      <c r="G2" s="32"/>
      <c r="H2" s="32"/>
    </row>
    <row r="3" spans="1:17" ht="46.4" customHeight="1" x14ac:dyDescent="0.3">
      <c r="A3" s="10"/>
      <c r="B3" s="9"/>
      <c r="C3" s="197" t="str">
        <f>BannerText</f>
        <v xml:space="preserve">
Energy Services  ●  ce@snopud.com  ●  www.snopud.com</v>
      </c>
      <c r="D3" s="197"/>
      <c r="E3" s="197"/>
      <c r="F3" s="197"/>
      <c r="G3" s="197"/>
      <c r="H3" s="9"/>
    </row>
    <row r="4" spans="1:17" s="10" customFormat="1" ht="10" customHeight="1" x14ac:dyDescent="0.3">
      <c r="B4" s="9"/>
      <c r="C4" s="9"/>
      <c r="D4" s="11"/>
      <c r="E4" s="11"/>
      <c r="F4" s="11"/>
      <c r="G4" s="11"/>
      <c r="H4" s="11"/>
      <c r="I4" s="145"/>
      <c r="J4" s="145"/>
      <c r="K4" s="145"/>
      <c r="L4" s="145"/>
      <c r="M4" s="145"/>
      <c r="N4" s="145"/>
      <c r="O4" s="145"/>
      <c r="P4" s="145"/>
      <c r="Q4" s="145"/>
    </row>
    <row r="5" spans="1:17" s="10" customFormat="1" ht="10" customHeight="1" x14ac:dyDescent="0.3">
      <c r="B5" s="9"/>
      <c r="C5" s="9"/>
      <c r="D5" s="225" t="s">
        <v>137</v>
      </c>
      <c r="E5" s="147"/>
      <c r="F5" s="147"/>
      <c r="G5" s="147"/>
      <c r="H5" s="147"/>
      <c r="I5" s="145"/>
      <c r="J5" s="145"/>
      <c r="K5" s="145"/>
      <c r="L5" s="145"/>
      <c r="M5" s="145"/>
      <c r="N5" s="145"/>
      <c r="O5" s="145"/>
      <c r="P5" s="145"/>
      <c r="Q5" s="145"/>
    </row>
    <row r="6" spans="1:17" s="10" customFormat="1" ht="20" customHeight="1" x14ac:dyDescent="0.3">
      <c r="B6" s="9"/>
      <c r="C6" s="9"/>
      <c r="D6" s="225"/>
      <c r="E6" s="147"/>
      <c r="F6" s="147"/>
      <c r="G6" s="147"/>
      <c r="H6" s="147"/>
      <c r="I6" s="145"/>
      <c r="J6" s="145"/>
      <c r="K6" s="145"/>
      <c r="L6" s="145"/>
      <c r="M6" s="145"/>
      <c r="N6" s="145"/>
      <c r="O6" s="145"/>
      <c r="P6" s="145"/>
      <c r="Q6" s="145"/>
    </row>
    <row r="7" spans="1:17" s="10" customFormat="1" ht="20" customHeight="1" x14ac:dyDescent="0.3">
      <c r="B7" s="9"/>
      <c r="C7" s="9"/>
      <c r="D7" s="76" t="s">
        <v>125</v>
      </c>
      <c r="E7" s="11"/>
      <c r="F7" s="11"/>
      <c r="G7" s="11"/>
      <c r="H7" s="11"/>
      <c r="I7" s="145"/>
      <c r="J7" s="145"/>
      <c r="K7" s="145"/>
      <c r="L7" s="145"/>
      <c r="M7" s="145"/>
      <c r="N7" s="145"/>
      <c r="O7" s="145"/>
      <c r="P7" s="145"/>
      <c r="Q7" s="145"/>
    </row>
    <row r="8" spans="1:17" s="10" customFormat="1" ht="20" customHeight="1" x14ac:dyDescent="0.3">
      <c r="B8" s="9"/>
      <c r="C8" s="9"/>
      <c r="D8" s="76"/>
      <c r="E8" s="11"/>
      <c r="F8" s="11"/>
      <c r="G8" s="11"/>
      <c r="H8" s="11"/>
      <c r="I8" s="145"/>
      <c r="J8" s="145"/>
      <c r="K8" s="145"/>
      <c r="L8" s="145"/>
      <c r="M8" s="145"/>
      <c r="N8" s="145"/>
      <c r="O8" s="145"/>
      <c r="P8" s="145"/>
      <c r="Q8" s="145"/>
    </row>
    <row r="9" spans="1:17" s="10" customFormat="1" ht="20" customHeight="1" x14ac:dyDescent="0.55000000000000004">
      <c r="B9" s="9"/>
      <c r="C9" s="146" t="s">
        <v>138</v>
      </c>
      <c r="D9" s="52"/>
      <c r="E9" s="11"/>
      <c r="F9" s="146"/>
      <c r="G9" s="11"/>
      <c r="H9" s="11"/>
      <c r="I9" s="145"/>
      <c r="J9" s="145"/>
      <c r="K9" s="145"/>
      <c r="L9" s="145"/>
      <c r="M9" s="145"/>
      <c r="N9" s="145"/>
      <c r="O9" s="145"/>
      <c r="P9" s="145"/>
      <c r="Q9" s="145"/>
    </row>
    <row r="10" spans="1:17" s="10" customFormat="1" ht="9" customHeight="1" x14ac:dyDescent="0.45">
      <c r="B10" s="9"/>
      <c r="C10" s="252"/>
      <c r="D10" s="252"/>
      <c r="E10" s="252"/>
      <c r="F10" s="252"/>
      <c r="G10" s="252"/>
      <c r="H10" s="11"/>
      <c r="I10" s="145"/>
      <c r="J10" s="145"/>
      <c r="K10" s="145"/>
      <c r="L10" s="145"/>
      <c r="M10" s="145"/>
      <c r="N10" s="145"/>
      <c r="O10" s="145"/>
      <c r="P10" s="145"/>
      <c r="Q10" s="145"/>
    </row>
    <row r="11" spans="1:17" s="10" customFormat="1" ht="10" customHeight="1" x14ac:dyDescent="0.3">
      <c r="B11" s="9"/>
      <c r="C11" s="9"/>
      <c r="D11" s="76"/>
      <c r="E11" s="11"/>
      <c r="F11" s="11"/>
      <c r="G11" s="11"/>
      <c r="H11" s="11"/>
      <c r="I11" s="145"/>
      <c r="J11" s="145"/>
      <c r="K11" s="145"/>
      <c r="L11" s="145"/>
      <c r="M11" s="145"/>
      <c r="N11" s="145"/>
      <c r="O11" s="145"/>
      <c r="P11" s="145"/>
      <c r="Q11" s="145"/>
    </row>
    <row r="12" spans="1:17" s="10" customFormat="1" ht="20" customHeight="1" x14ac:dyDescent="0.3">
      <c r="B12" s="9"/>
      <c r="C12" s="9"/>
      <c r="D12" s="76"/>
      <c r="E12" s="11"/>
      <c r="F12" s="11"/>
      <c r="G12" s="11"/>
      <c r="H12" s="11"/>
      <c r="I12" s="145"/>
      <c r="J12" s="145"/>
      <c r="K12" s="145"/>
      <c r="L12" s="145"/>
      <c r="M12" s="145"/>
      <c r="N12" s="145"/>
      <c r="O12" s="145"/>
      <c r="P12" s="145"/>
      <c r="Q12" s="145"/>
    </row>
    <row r="13" spans="1:17" s="10" customFormat="1" ht="20" customHeight="1" x14ac:dyDescent="0.3">
      <c r="B13" s="9"/>
      <c r="C13" s="9"/>
      <c r="D13" s="76"/>
      <c r="E13" s="11"/>
      <c r="F13" s="11"/>
      <c r="G13" s="11"/>
      <c r="H13" s="11"/>
      <c r="I13" s="145"/>
      <c r="J13" s="145"/>
      <c r="K13" s="145"/>
      <c r="L13" s="145"/>
      <c r="M13" s="145"/>
      <c r="N13" s="145"/>
      <c r="O13" s="145"/>
      <c r="P13" s="145"/>
      <c r="Q13" s="145"/>
    </row>
    <row r="14" spans="1:17" s="10" customFormat="1" ht="20" customHeight="1" x14ac:dyDescent="0.3">
      <c r="B14" s="9"/>
      <c r="C14" s="9"/>
      <c r="D14" s="76"/>
      <c r="E14" s="11"/>
      <c r="F14" s="11"/>
      <c r="G14" s="11"/>
      <c r="H14" s="11"/>
      <c r="I14" s="145"/>
      <c r="J14" s="145"/>
      <c r="K14" s="145"/>
      <c r="L14" s="145"/>
      <c r="M14" s="145"/>
      <c r="N14" s="145"/>
      <c r="O14" s="145"/>
      <c r="P14" s="145"/>
      <c r="Q14" s="145"/>
    </row>
    <row r="15" spans="1:17" s="10" customFormat="1" ht="20" customHeight="1" x14ac:dyDescent="0.3">
      <c r="B15" s="9"/>
      <c r="C15" s="9"/>
      <c r="D15" s="76"/>
      <c r="E15" s="11"/>
      <c r="F15" s="11"/>
      <c r="G15" s="11"/>
      <c r="H15" s="11"/>
      <c r="I15" s="145"/>
      <c r="J15" s="145"/>
      <c r="K15" s="145"/>
      <c r="L15" s="145"/>
      <c r="M15" s="145"/>
      <c r="N15" s="145"/>
      <c r="O15" s="145"/>
      <c r="P15" s="145"/>
      <c r="Q15" s="145"/>
    </row>
    <row r="16" spans="1:17" x14ac:dyDescent="0.55000000000000004">
      <c r="A16" s="10"/>
      <c r="B16" s="9"/>
      <c r="C16" s="32"/>
      <c r="D16" s="32"/>
      <c r="E16" s="32"/>
      <c r="F16" s="32"/>
      <c r="G16" s="32"/>
      <c r="H16" s="9"/>
    </row>
    <row r="17" spans="1:8" x14ac:dyDescent="0.55000000000000004">
      <c r="A17" s="10"/>
      <c r="B17" s="9"/>
      <c r="C17" s="32"/>
      <c r="D17" s="32"/>
      <c r="E17" s="32"/>
      <c r="F17" s="32"/>
      <c r="G17" s="32"/>
      <c r="H17" s="9"/>
    </row>
    <row r="18" spans="1:8" x14ac:dyDescent="0.55000000000000004">
      <c r="A18" s="10"/>
      <c r="B18" s="9"/>
      <c r="C18" s="32"/>
      <c r="D18" s="32"/>
      <c r="E18" s="32"/>
      <c r="F18" s="32"/>
      <c r="G18" s="32"/>
      <c r="H18" s="9"/>
    </row>
    <row r="19" spans="1:8" x14ac:dyDescent="0.55000000000000004">
      <c r="A19" s="10"/>
      <c r="B19" s="9"/>
      <c r="C19" s="32"/>
      <c r="D19" s="32"/>
      <c r="E19" s="32"/>
      <c r="F19" s="32"/>
      <c r="G19" s="32"/>
      <c r="H19" s="9"/>
    </row>
    <row r="20" spans="1:8" x14ac:dyDescent="0.55000000000000004">
      <c r="A20" s="10"/>
      <c r="B20" s="9"/>
      <c r="C20" s="32"/>
      <c r="D20" s="32"/>
      <c r="E20" s="32"/>
      <c r="F20" s="32"/>
      <c r="G20" s="32"/>
      <c r="H20" s="9"/>
    </row>
    <row r="21" spans="1:8" x14ac:dyDescent="0.55000000000000004">
      <c r="A21" s="10"/>
      <c r="B21" s="9"/>
      <c r="C21" s="32"/>
      <c r="D21" s="32"/>
      <c r="E21" s="32"/>
      <c r="F21" s="32"/>
      <c r="G21" s="32"/>
      <c r="H21" s="9"/>
    </row>
    <row r="22" spans="1:8" x14ac:dyDescent="0.55000000000000004">
      <c r="A22" s="10"/>
      <c r="B22" s="9"/>
      <c r="C22" s="32"/>
      <c r="D22" s="32"/>
      <c r="E22" s="32"/>
      <c r="F22" s="32"/>
      <c r="G22" s="32"/>
      <c r="H22" s="9"/>
    </row>
    <row r="23" spans="1:8" x14ac:dyDescent="0.55000000000000004">
      <c r="A23" s="48"/>
      <c r="B23" s="9"/>
      <c r="C23" s="32"/>
      <c r="D23" s="32"/>
      <c r="E23" s="32"/>
      <c r="F23" s="32"/>
      <c r="G23" s="32"/>
      <c r="H23" s="9"/>
    </row>
    <row r="24" spans="1:8" x14ac:dyDescent="0.55000000000000004">
      <c r="A24" s="48"/>
      <c r="B24" s="9"/>
      <c r="C24" s="32"/>
      <c r="D24" s="32"/>
      <c r="E24" s="32"/>
      <c r="F24" s="32"/>
      <c r="G24" s="32"/>
      <c r="H24" s="9"/>
    </row>
    <row r="25" spans="1:8" x14ac:dyDescent="0.55000000000000004">
      <c r="A25" s="72"/>
      <c r="B25" s="73"/>
      <c r="C25" s="32"/>
      <c r="D25" s="32"/>
      <c r="E25" s="32"/>
      <c r="F25" s="32"/>
      <c r="G25" s="32"/>
      <c r="H25" s="73"/>
    </row>
    <row r="26" spans="1:8" x14ac:dyDescent="0.55000000000000004">
      <c r="A26" s="45"/>
      <c r="B26" s="46"/>
      <c r="C26" s="32"/>
      <c r="D26" s="32"/>
      <c r="E26" s="32"/>
      <c r="F26" s="32"/>
      <c r="G26" s="32"/>
      <c r="H26" s="46"/>
    </row>
    <row r="27" spans="1:8" x14ac:dyDescent="0.55000000000000004">
      <c r="A27" s="72"/>
      <c r="B27" s="73"/>
      <c r="C27" s="146" t="s">
        <v>139</v>
      </c>
      <c r="D27" s="52"/>
      <c r="E27" s="11"/>
      <c r="F27" s="146" t="s">
        <v>144</v>
      </c>
      <c r="G27" s="11"/>
      <c r="H27" s="73"/>
    </row>
    <row r="28" spans="1:8" ht="9" customHeight="1" x14ac:dyDescent="0.45">
      <c r="A28" s="45"/>
      <c r="B28" s="46"/>
      <c r="C28" s="252"/>
      <c r="D28" s="252"/>
      <c r="E28" s="252"/>
      <c r="F28" s="252"/>
      <c r="G28" s="252"/>
      <c r="H28" s="46"/>
    </row>
    <row r="29" spans="1:8" ht="10" customHeight="1" x14ac:dyDescent="0.55000000000000004">
      <c r="A29" s="72"/>
      <c r="B29" s="73"/>
      <c r="C29" s="32"/>
      <c r="D29" s="32"/>
      <c r="E29" s="32"/>
      <c r="F29" s="32"/>
      <c r="G29" s="32"/>
      <c r="H29" s="73"/>
    </row>
    <row r="30" spans="1:8" x14ac:dyDescent="0.55000000000000004">
      <c r="A30" s="45"/>
      <c r="B30" s="46"/>
      <c r="C30" s="32"/>
      <c r="D30" s="32"/>
      <c r="E30" s="32"/>
      <c r="F30" s="32"/>
      <c r="G30" s="32"/>
      <c r="H30" s="46"/>
    </row>
    <row r="31" spans="1:8" x14ac:dyDescent="0.55000000000000004">
      <c r="A31" s="72"/>
      <c r="B31" s="73"/>
      <c r="C31" s="32"/>
      <c r="D31" s="32"/>
      <c r="E31" s="32"/>
      <c r="F31" s="32"/>
      <c r="G31" s="32"/>
      <c r="H31" s="73"/>
    </row>
    <row r="32" spans="1:8" x14ac:dyDescent="0.55000000000000004">
      <c r="A32" s="45"/>
      <c r="B32" s="46"/>
      <c r="C32" s="32"/>
      <c r="D32" s="32"/>
      <c r="E32" s="32"/>
      <c r="F32" s="32"/>
      <c r="G32" s="32"/>
      <c r="H32" s="46"/>
    </row>
    <row r="33" spans="1:8" x14ac:dyDescent="0.55000000000000004">
      <c r="A33" s="10"/>
      <c r="B33" s="9"/>
      <c r="C33" s="32"/>
      <c r="D33" s="32"/>
      <c r="E33" s="32"/>
      <c r="F33" s="32"/>
      <c r="G33" s="32"/>
      <c r="H33" s="9"/>
    </row>
    <row r="34" spans="1:8" x14ac:dyDescent="0.55000000000000004">
      <c r="A34" s="10"/>
      <c r="B34" s="9"/>
      <c r="C34" s="32"/>
      <c r="D34" s="32"/>
      <c r="E34" s="32"/>
      <c r="F34" s="32"/>
      <c r="G34" s="32"/>
      <c r="H34" s="9"/>
    </row>
    <row r="35" spans="1:8" x14ac:dyDescent="0.55000000000000004">
      <c r="B35" s="32"/>
      <c r="C35" s="32"/>
      <c r="D35" s="32"/>
      <c r="E35" s="32"/>
      <c r="F35" s="32"/>
      <c r="G35" s="32"/>
      <c r="H35" s="32"/>
    </row>
    <row r="36" spans="1:8" x14ac:dyDescent="0.55000000000000004">
      <c r="A36" s="45"/>
      <c r="B36" s="46"/>
      <c r="C36" s="32"/>
      <c r="D36" s="32"/>
      <c r="E36" s="32"/>
      <c r="F36" s="32"/>
      <c r="G36" s="32"/>
      <c r="H36" s="46"/>
    </row>
    <row r="37" spans="1:8" x14ac:dyDescent="0.55000000000000004">
      <c r="A37" s="45"/>
      <c r="B37" s="46"/>
      <c r="C37" s="32"/>
      <c r="D37" s="32"/>
      <c r="E37" s="32"/>
      <c r="F37" s="32"/>
      <c r="G37" s="32"/>
      <c r="H37" s="46"/>
    </row>
    <row r="38" spans="1:8" x14ac:dyDescent="0.55000000000000004">
      <c r="A38" s="45"/>
      <c r="B38" s="46"/>
      <c r="C38" s="32"/>
      <c r="D38" s="32"/>
      <c r="E38" s="32"/>
      <c r="F38" s="32"/>
      <c r="G38" s="32"/>
      <c r="H38" s="46"/>
    </row>
    <row r="39" spans="1:8" x14ac:dyDescent="0.55000000000000004">
      <c r="A39" s="45"/>
      <c r="B39" s="46"/>
      <c r="C39" s="32"/>
      <c r="D39" s="32"/>
      <c r="E39" s="32"/>
      <c r="F39" s="32"/>
      <c r="G39" s="32"/>
      <c r="H39" s="46"/>
    </row>
    <row r="40" spans="1:8" x14ac:dyDescent="0.55000000000000004">
      <c r="A40" s="45"/>
      <c r="B40" s="46"/>
      <c r="C40" s="32"/>
      <c r="D40" s="32"/>
      <c r="E40" s="32"/>
      <c r="F40" s="32"/>
      <c r="G40" s="32"/>
      <c r="H40" s="46"/>
    </row>
    <row r="41" spans="1:8" x14ac:dyDescent="0.55000000000000004">
      <c r="A41" s="48"/>
      <c r="B41" s="9"/>
      <c r="C41" s="32"/>
      <c r="D41" s="32"/>
      <c r="E41" s="32"/>
      <c r="F41" s="32"/>
      <c r="G41" s="32"/>
      <c r="H41" s="9"/>
    </row>
    <row r="42" spans="1:8" x14ac:dyDescent="0.55000000000000004">
      <c r="B42" s="32"/>
      <c r="C42" s="32"/>
      <c r="D42" s="32"/>
      <c r="E42" s="32"/>
      <c r="F42" s="32"/>
      <c r="G42" s="32"/>
      <c r="H42" s="32"/>
    </row>
    <row r="43" spans="1:8" x14ac:dyDescent="0.55000000000000004">
      <c r="B43" s="32"/>
      <c r="C43" s="32"/>
      <c r="D43" s="32"/>
      <c r="E43" s="32"/>
      <c r="F43" s="32"/>
      <c r="G43" s="32"/>
      <c r="H43" s="32"/>
    </row>
    <row r="44" spans="1:8" x14ac:dyDescent="0.55000000000000004">
      <c r="B44" s="32"/>
      <c r="C44" s="32"/>
      <c r="D44" s="32"/>
      <c r="E44" s="32"/>
      <c r="F44" s="32"/>
      <c r="G44" s="32"/>
      <c r="H44" s="32"/>
    </row>
    <row r="45" spans="1:8" x14ac:dyDescent="0.55000000000000004">
      <c r="B45" s="32"/>
      <c r="C45" s="32"/>
      <c r="D45" s="32"/>
      <c r="E45" s="32"/>
      <c r="F45" s="32"/>
      <c r="G45" s="32"/>
      <c r="H45" s="32"/>
    </row>
    <row r="46" spans="1:8" x14ac:dyDescent="0.55000000000000004">
      <c r="A46" s="72"/>
      <c r="B46" s="73"/>
      <c r="C46" s="146" t="s">
        <v>140</v>
      </c>
      <c r="D46" s="52"/>
      <c r="E46" s="11"/>
      <c r="F46" s="146"/>
      <c r="G46" s="11"/>
      <c r="H46" s="73"/>
    </row>
    <row r="47" spans="1:8" ht="9" customHeight="1" x14ac:dyDescent="0.45">
      <c r="A47" s="45"/>
      <c r="B47" s="46"/>
      <c r="C47" s="252"/>
      <c r="D47" s="252"/>
      <c r="E47" s="252"/>
      <c r="F47" s="252"/>
      <c r="G47" s="252"/>
      <c r="H47" s="46"/>
    </row>
    <row r="48" spans="1:8" ht="10" customHeight="1" x14ac:dyDescent="0.55000000000000004">
      <c r="A48" s="72"/>
      <c r="B48" s="73"/>
      <c r="C48" s="32"/>
      <c r="D48" s="32"/>
      <c r="E48" s="32"/>
      <c r="F48" s="32"/>
      <c r="G48" s="32"/>
      <c r="H48" s="73"/>
    </row>
    <row r="49" spans="1:8" x14ac:dyDescent="0.55000000000000004">
      <c r="B49" s="32"/>
      <c r="C49" s="32"/>
      <c r="D49" s="32"/>
      <c r="E49" s="32"/>
      <c r="F49" s="32"/>
      <c r="G49" s="32"/>
      <c r="H49" s="32"/>
    </row>
    <row r="50" spans="1:8" x14ac:dyDescent="0.55000000000000004">
      <c r="B50" s="32"/>
      <c r="C50" s="32"/>
      <c r="D50" s="32"/>
      <c r="E50" s="32"/>
      <c r="F50" s="32"/>
      <c r="G50" s="32"/>
      <c r="H50" s="32"/>
    </row>
    <row r="51" spans="1:8" x14ac:dyDescent="0.55000000000000004">
      <c r="B51" s="32"/>
      <c r="C51" s="32"/>
      <c r="D51" s="32"/>
      <c r="E51" s="32"/>
      <c r="F51" s="32"/>
      <c r="G51" s="32"/>
      <c r="H51" s="32"/>
    </row>
    <row r="52" spans="1:8" x14ac:dyDescent="0.55000000000000004">
      <c r="B52" s="32"/>
      <c r="C52" s="32"/>
      <c r="D52" s="32"/>
      <c r="E52" s="32"/>
      <c r="F52" s="32"/>
      <c r="G52" s="32"/>
      <c r="H52" s="32"/>
    </row>
    <row r="53" spans="1:8" x14ac:dyDescent="0.55000000000000004">
      <c r="B53" s="32"/>
      <c r="C53" s="32"/>
      <c r="D53" s="32"/>
      <c r="E53" s="32"/>
      <c r="F53" s="32"/>
      <c r="G53" s="32"/>
      <c r="H53" s="32"/>
    </row>
    <row r="54" spans="1:8" x14ac:dyDescent="0.55000000000000004">
      <c r="B54" s="32"/>
      <c r="C54" s="32"/>
      <c r="D54" s="32"/>
      <c r="E54" s="32"/>
      <c r="F54" s="32"/>
      <c r="G54" s="32"/>
      <c r="H54" s="32"/>
    </row>
    <row r="55" spans="1:8" x14ac:dyDescent="0.55000000000000004">
      <c r="B55" s="32"/>
      <c r="C55" s="32"/>
      <c r="D55" s="32"/>
      <c r="E55" s="32"/>
      <c r="F55" s="32"/>
      <c r="G55" s="32"/>
      <c r="H55" s="32"/>
    </row>
    <row r="56" spans="1:8" x14ac:dyDescent="0.55000000000000004">
      <c r="A56" s="45"/>
      <c r="B56" s="46"/>
      <c r="C56" s="32"/>
      <c r="D56" s="32"/>
      <c r="E56" s="32"/>
      <c r="F56" s="32"/>
      <c r="G56" s="32"/>
      <c r="H56" s="46"/>
    </row>
    <row r="57" spans="1:8" x14ac:dyDescent="0.55000000000000004">
      <c r="A57" s="48"/>
      <c r="B57" s="9"/>
      <c r="C57" s="32"/>
      <c r="D57" s="32"/>
      <c r="E57" s="32"/>
      <c r="F57" s="32"/>
      <c r="G57" s="32"/>
      <c r="H57" s="9"/>
    </row>
    <row r="58" spans="1:8" x14ac:dyDescent="0.55000000000000004">
      <c r="A58" s="48"/>
      <c r="B58" s="9"/>
      <c r="C58" s="32"/>
      <c r="D58" s="32"/>
      <c r="E58" s="32"/>
      <c r="F58" s="32"/>
      <c r="G58" s="32"/>
      <c r="H58" s="9"/>
    </row>
    <row r="59" spans="1:8" x14ac:dyDescent="0.55000000000000004">
      <c r="A59" s="45"/>
      <c r="B59" s="46"/>
      <c r="C59" s="32"/>
      <c r="D59" s="32"/>
      <c r="E59" s="32"/>
      <c r="F59" s="32"/>
      <c r="G59" s="32"/>
      <c r="H59" s="46"/>
    </row>
    <row r="60" spans="1:8" x14ac:dyDescent="0.55000000000000004">
      <c r="A60" s="45"/>
      <c r="B60" s="46"/>
      <c r="C60" s="32"/>
      <c r="D60" s="32"/>
      <c r="E60" s="32"/>
      <c r="F60" s="32"/>
      <c r="G60" s="32"/>
      <c r="H60" s="46"/>
    </row>
    <row r="61" spans="1:8" x14ac:dyDescent="0.55000000000000004">
      <c r="A61" s="45"/>
      <c r="B61" s="46"/>
      <c r="C61" s="32"/>
      <c r="D61" s="32"/>
      <c r="E61" s="32"/>
      <c r="F61" s="32"/>
      <c r="G61" s="32"/>
      <c r="H61" s="46"/>
    </row>
    <row r="62" spans="1:8" x14ac:dyDescent="0.55000000000000004">
      <c r="A62" s="45"/>
      <c r="B62" s="46"/>
      <c r="C62" s="32"/>
      <c r="D62" s="32"/>
      <c r="E62" s="32"/>
      <c r="F62" s="32"/>
      <c r="G62" s="32"/>
      <c r="H62" s="46"/>
    </row>
    <row r="63" spans="1:8" x14ac:dyDescent="0.55000000000000004">
      <c r="A63" s="72"/>
      <c r="B63" s="73"/>
      <c r="C63" s="146" t="s">
        <v>141</v>
      </c>
      <c r="D63" s="52"/>
      <c r="E63" s="11"/>
      <c r="F63" s="146"/>
      <c r="G63" s="11"/>
      <c r="H63" s="73"/>
    </row>
    <row r="64" spans="1:8" ht="9" customHeight="1" x14ac:dyDescent="0.45">
      <c r="A64" s="45"/>
      <c r="B64" s="46"/>
      <c r="C64" s="252"/>
      <c r="D64" s="252"/>
      <c r="E64" s="252"/>
      <c r="F64" s="252"/>
      <c r="G64" s="252"/>
      <c r="H64" s="46"/>
    </row>
    <row r="65" spans="1:8" x14ac:dyDescent="0.55000000000000004">
      <c r="B65" s="32"/>
      <c r="C65" s="32"/>
      <c r="D65" s="32"/>
      <c r="E65" s="32"/>
      <c r="F65" s="32"/>
      <c r="G65" s="32"/>
      <c r="H65" s="32"/>
    </row>
    <row r="66" spans="1:8" x14ac:dyDescent="0.55000000000000004">
      <c r="B66" s="32"/>
      <c r="C66" s="32"/>
      <c r="D66" s="32"/>
      <c r="E66" s="32"/>
      <c r="F66" s="32"/>
      <c r="G66" s="32"/>
      <c r="H66" s="32"/>
    </row>
    <row r="67" spans="1:8" x14ac:dyDescent="0.55000000000000004">
      <c r="B67" s="32"/>
      <c r="C67" s="32"/>
      <c r="D67" s="32"/>
      <c r="E67" s="32"/>
      <c r="F67" s="32"/>
      <c r="G67" s="32"/>
      <c r="H67" s="32"/>
    </row>
    <row r="68" spans="1:8" x14ac:dyDescent="0.55000000000000004">
      <c r="B68" s="32"/>
      <c r="C68" s="32"/>
      <c r="D68" s="32"/>
      <c r="E68" s="32"/>
      <c r="F68" s="32"/>
      <c r="G68" s="32"/>
      <c r="H68" s="32"/>
    </row>
    <row r="69" spans="1:8" x14ac:dyDescent="0.55000000000000004">
      <c r="B69" s="32"/>
      <c r="C69" s="32"/>
      <c r="D69" s="32"/>
      <c r="E69" s="32"/>
      <c r="F69" s="32"/>
      <c r="G69" s="32"/>
      <c r="H69" s="32"/>
    </row>
    <row r="70" spans="1:8" x14ac:dyDescent="0.55000000000000004">
      <c r="B70" s="32"/>
      <c r="C70" s="32"/>
      <c r="D70" s="32"/>
      <c r="E70" s="32"/>
      <c r="F70" s="32"/>
      <c r="G70" s="32"/>
      <c r="H70" s="32"/>
    </row>
    <row r="71" spans="1:8" x14ac:dyDescent="0.55000000000000004">
      <c r="B71" s="32"/>
      <c r="C71" s="32"/>
      <c r="D71" s="32"/>
      <c r="E71" s="32"/>
      <c r="F71" s="32"/>
      <c r="G71" s="32"/>
      <c r="H71" s="32"/>
    </row>
    <row r="72" spans="1:8" x14ac:dyDescent="0.55000000000000004">
      <c r="B72" s="32"/>
      <c r="C72" s="32"/>
      <c r="D72" s="32"/>
      <c r="E72" s="32"/>
      <c r="F72" s="32"/>
      <c r="G72" s="32"/>
      <c r="H72" s="32"/>
    </row>
    <row r="73" spans="1:8" x14ac:dyDescent="0.55000000000000004">
      <c r="B73" s="32"/>
      <c r="C73" s="32"/>
      <c r="D73" s="32"/>
      <c r="E73" s="32"/>
      <c r="F73" s="32"/>
      <c r="G73" s="32"/>
      <c r="H73" s="32"/>
    </row>
    <row r="74" spans="1:8" x14ac:dyDescent="0.55000000000000004">
      <c r="B74" s="32"/>
      <c r="C74" s="32"/>
      <c r="D74" s="32"/>
      <c r="E74" s="32"/>
      <c r="F74" s="32"/>
      <c r="G74" s="32"/>
      <c r="H74" s="32"/>
    </row>
    <row r="75" spans="1:8" x14ac:dyDescent="0.55000000000000004">
      <c r="B75" s="32"/>
      <c r="C75" s="32"/>
      <c r="D75" s="32"/>
      <c r="E75" s="32"/>
      <c r="F75" s="32"/>
      <c r="G75" s="32"/>
      <c r="H75" s="32"/>
    </row>
    <row r="76" spans="1:8" x14ac:dyDescent="0.55000000000000004">
      <c r="B76" s="32"/>
      <c r="C76" s="32"/>
      <c r="D76" s="32"/>
      <c r="E76" s="32"/>
      <c r="F76" s="32"/>
      <c r="G76" s="32"/>
      <c r="H76" s="32"/>
    </row>
    <row r="77" spans="1:8" x14ac:dyDescent="0.55000000000000004">
      <c r="B77" s="32"/>
      <c r="C77" s="32"/>
      <c r="D77" s="32"/>
      <c r="E77" s="32"/>
      <c r="F77" s="32"/>
      <c r="G77" s="32"/>
      <c r="H77" s="32"/>
    </row>
    <row r="78" spans="1:8" x14ac:dyDescent="0.55000000000000004">
      <c r="B78" s="32"/>
      <c r="C78" s="32"/>
      <c r="D78" s="32"/>
      <c r="E78" s="32"/>
      <c r="F78" s="32"/>
      <c r="G78" s="32"/>
      <c r="H78" s="32"/>
    </row>
    <row r="79" spans="1:8" x14ac:dyDescent="0.55000000000000004">
      <c r="B79" s="32"/>
      <c r="C79" s="32"/>
      <c r="D79" s="32"/>
      <c r="E79" s="32"/>
      <c r="F79" s="32"/>
      <c r="G79" s="32"/>
      <c r="H79" s="32"/>
    </row>
    <row r="80" spans="1:8" x14ac:dyDescent="0.55000000000000004">
      <c r="A80" s="72"/>
      <c r="B80" s="73"/>
      <c r="C80" s="146" t="s">
        <v>145</v>
      </c>
      <c r="D80" s="52"/>
      <c r="E80" s="11"/>
      <c r="F80" s="146"/>
      <c r="G80" s="11"/>
      <c r="H80" s="73"/>
    </row>
    <row r="81" spans="1:8" ht="9" customHeight="1" x14ac:dyDescent="0.45">
      <c r="A81" s="45"/>
      <c r="B81" s="46"/>
      <c r="C81" s="252"/>
      <c r="D81" s="252"/>
      <c r="E81" s="252"/>
      <c r="F81" s="252"/>
      <c r="G81" s="252"/>
      <c r="H81" s="46"/>
    </row>
    <row r="82" spans="1:8" x14ac:dyDescent="0.55000000000000004">
      <c r="A82" s="27"/>
      <c r="B82" s="30"/>
      <c r="C82" s="32"/>
      <c r="D82" s="32"/>
      <c r="E82" s="32"/>
      <c r="F82" s="32"/>
      <c r="G82" s="32"/>
      <c r="H82" s="30"/>
    </row>
    <row r="83" spans="1:8" x14ac:dyDescent="0.55000000000000004">
      <c r="A83" s="27"/>
      <c r="B83" s="30"/>
      <c r="C83" s="32"/>
      <c r="D83" s="32"/>
      <c r="E83" s="32"/>
      <c r="F83" s="32"/>
      <c r="G83" s="32"/>
      <c r="H83" s="30"/>
    </row>
    <row r="84" spans="1:8" x14ac:dyDescent="0.55000000000000004">
      <c r="A84" s="27"/>
      <c r="B84" s="30"/>
      <c r="C84" s="32"/>
      <c r="D84" s="32"/>
      <c r="E84" s="32"/>
      <c r="F84" s="32"/>
      <c r="G84" s="32"/>
      <c r="H84" s="30"/>
    </row>
    <row r="85" spans="1:8" x14ac:dyDescent="0.55000000000000004">
      <c r="A85" s="27"/>
      <c r="B85" s="30"/>
      <c r="C85" s="32"/>
      <c r="D85" s="32"/>
      <c r="E85" s="32"/>
      <c r="F85" s="32"/>
      <c r="G85" s="32"/>
      <c r="H85" s="30"/>
    </row>
    <row r="86" spans="1:8" x14ac:dyDescent="0.55000000000000004">
      <c r="A86" s="27"/>
      <c r="B86" s="30"/>
      <c r="C86" s="32"/>
      <c r="D86" s="32"/>
      <c r="E86" s="32"/>
      <c r="F86" s="32"/>
      <c r="G86" s="32"/>
      <c r="H86" s="30"/>
    </row>
    <row r="87" spans="1:8" x14ac:dyDescent="0.55000000000000004">
      <c r="A87" s="27"/>
      <c r="B87" s="30"/>
      <c r="C87" s="32"/>
      <c r="D87" s="32"/>
      <c r="E87" s="32"/>
      <c r="F87" s="32"/>
      <c r="G87" s="32"/>
      <c r="H87" s="30"/>
    </row>
    <row r="88" spans="1:8" x14ac:dyDescent="0.55000000000000004">
      <c r="A88" s="26"/>
      <c r="B88" s="30"/>
      <c r="C88" s="32"/>
      <c r="D88" s="32"/>
      <c r="E88" s="32"/>
      <c r="F88" s="32"/>
      <c r="G88" s="32"/>
      <c r="H88" s="30"/>
    </row>
    <row r="89" spans="1:8" x14ac:dyDescent="0.55000000000000004">
      <c r="A89" s="24"/>
      <c r="B89" s="30"/>
      <c r="C89" s="32"/>
      <c r="D89" s="32"/>
      <c r="E89" s="32"/>
      <c r="F89" s="32"/>
      <c r="G89" s="32"/>
      <c r="H89" s="30"/>
    </row>
    <row r="90" spans="1:8" x14ac:dyDescent="0.55000000000000004">
      <c r="B90" s="30"/>
      <c r="C90" s="32"/>
      <c r="D90" s="32"/>
      <c r="E90" s="32"/>
      <c r="F90" s="32"/>
      <c r="G90" s="32"/>
      <c r="H90" s="30"/>
    </row>
    <row r="91" spans="1:8" x14ac:dyDescent="0.55000000000000004">
      <c r="B91" s="30"/>
      <c r="C91" s="32"/>
      <c r="D91" s="32"/>
      <c r="E91" s="32"/>
      <c r="F91" s="32"/>
      <c r="G91" s="32"/>
      <c r="H91" s="30"/>
    </row>
    <row r="92" spans="1:8" x14ac:dyDescent="0.55000000000000004">
      <c r="B92" s="30"/>
      <c r="C92" s="32"/>
      <c r="D92" s="32"/>
      <c r="E92" s="32"/>
      <c r="F92" s="32"/>
      <c r="G92" s="32"/>
      <c r="H92" s="30"/>
    </row>
    <row r="93" spans="1:8" x14ac:dyDescent="0.55000000000000004">
      <c r="B93" s="30"/>
      <c r="C93" s="32"/>
      <c r="D93" s="32"/>
      <c r="E93" s="32"/>
      <c r="F93" s="32"/>
      <c r="G93" s="32"/>
      <c r="H93" s="30"/>
    </row>
    <row r="94" spans="1:8" x14ac:dyDescent="0.55000000000000004">
      <c r="A94" s="22"/>
      <c r="B94" s="30"/>
      <c r="C94" s="32"/>
      <c r="D94" s="32"/>
      <c r="E94" s="32"/>
      <c r="F94" s="32"/>
      <c r="G94" s="32"/>
      <c r="H94" s="30"/>
    </row>
    <row r="95" spans="1:8" x14ac:dyDescent="0.55000000000000004">
      <c r="A95" s="19"/>
      <c r="B95" s="30"/>
      <c r="C95" s="32"/>
      <c r="D95" s="32"/>
      <c r="E95" s="32"/>
      <c r="F95" s="32"/>
      <c r="G95" s="32"/>
      <c r="H95" s="30"/>
    </row>
    <row r="96" spans="1:8" x14ac:dyDescent="0.55000000000000004">
      <c r="B96" s="30"/>
      <c r="C96" s="32"/>
      <c r="D96" s="32"/>
      <c r="E96" s="32"/>
      <c r="F96" s="32"/>
      <c r="G96" s="32"/>
      <c r="H96" s="30"/>
    </row>
    <row r="97" spans="1:8" x14ac:dyDescent="0.55000000000000004">
      <c r="A97" s="22"/>
      <c r="B97" s="30"/>
      <c r="C97" s="32"/>
      <c r="D97" s="32"/>
      <c r="E97" s="32"/>
      <c r="F97" s="32"/>
      <c r="G97" s="32"/>
      <c r="H97" s="30"/>
    </row>
    <row r="98" spans="1:8" x14ac:dyDescent="0.55000000000000004">
      <c r="A98" s="22"/>
      <c r="B98" s="30"/>
      <c r="C98" s="32"/>
      <c r="D98" s="32"/>
      <c r="E98" s="32"/>
      <c r="F98" s="32"/>
      <c r="G98" s="32"/>
      <c r="H98" s="30"/>
    </row>
    <row r="99" spans="1:8" x14ac:dyDescent="0.55000000000000004">
      <c r="A99" s="22"/>
      <c r="B99" s="30"/>
      <c r="C99" s="32"/>
      <c r="D99" s="32"/>
      <c r="E99" s="32"/>
      <c r="F99" s="32"/>
      <c r="G99" s="32"/>
      <c r="H99" s="30"/>
    </row>
    <row r="100" spans="1:8" x14ac:dyDescent="0.55000000000000004">
      <c r="A100" s="72"/>
      <c r="B100" s="73"/>
      <c r="C100" s="146" t="s">
        <v>142</v>
      </c>
      <c r="D100" s="52"/>
      <c r="E100" s="11"/>
      <c r="F100" s="146"/>
      <c r="G100" s="11"/>
      <c r="H100" s="73"/>
    </row>
    <row r="101" spans="1:8" ht="9" customHeight="1" x14ac:dyDescent="0.45">
      <c r="A101" s="45"/>
      <c r="B101" s="46"/>
      <c r="C101" s="252"/>
      <c r="D101" s="252"/>
      <c r="E101" s="252"/>
      <c r="F101" s="252"/>
      <c r="G101" s="252"/>
      <c r="H101" s="46"/>
    </row>
    <row r="102" spans="1:8" x14ac:dyDescent="0.55000000000000004">
      <c r="A102" s="19"/>
      <c r="B102" s="30"/>
      <c r="C102" s="32"/>
      <c r="D102" s="32"/>
      <c r="E102" s="32"/>
      <c r="F102" s="32"/>
      <c r="G102" s="32"/>
      <c r="H102" s="30"/>
    </row>
    <row r="103" spans="1:8" x14ac:dyDescent="0.55000000000000004">
      <c r="A103" s="21"/>
      <c r="B103" s="30"/>
      <c r="C103" s="32"/>
      <c r="D103" s="32"/>
      <c r="E103" s="32"/>
      <c r="F103" s="32"/>
      <c r="G103" s="32"/>
      <c r="H103" s="30"/>
    </row>
    <row r="104" spans="1:8" x14ac:dyDescent="0.55000000000000004">
      <c r="A104" s="19"/>
      <c r="B104" s="30"/>
      <c r="C104" s="32"/>
      <c r="D104" s="32"/>
      <c r="E104" s="32"/>
      <c r="F104" s="32"/>
      <c r="G104" s="32"/>
      <c r="H104" s="30"/>
    </row>
    <row r="105" spans="1:8" x14ac:dyDescent="0.55000000000000004">
      <c r="A105" s="18"/>
      <c r="B105" s="30"/>
      <c r="C105" s="32"/>
      <c r="D105" s="32"/>
      <c r="E105" s="32"/>
      <c r="F105" s="32"/>
      <c r="G105" s="32"/>
      <c r="H105" s="30"/>
    </row>
    <row r="106" spans="1:8" x14ac:dyDescent="0.55000000000000004">
      <c r="A106" s="18"/>
      <c r="B106" s="30"/>
      <c r="C106" s="32"/>
      <c r="D106" s="32"/>
      <c r="E106" s="32"/>
      <c r="F106" s="32"/>
      <c r="G106" s="32"/>
      <c r="H106" s="30"/>
    </row>
    <row r="107" spans="1:8" x14ac:dyDescent="0.55000000000000004">
      <c r="A107" s="18"/>
      <c r="B107" s="30"/>
      <c r="C107" s="32"/>
      <c r="D107" s="32"/>
      <c r="E107" s="32"/>
      <c r="F107" s="32"/>
      <c r="G107" s="32"/>
      <c r="H107" s="30"/>
    </row>
    <row r="108" spans="1:8" x14ac:dyDescent="0.55000000000000004">
      <c r="A108" s="18"/>
      <c r="B108" s="30"/>
      <c r="C108" s="32"/>
      <c r="D108" s="32"/>
      <c r="E108" s="32"/>
      <c r="F108" s="32"/>
      <c r="G108" s="32"/>
      <c r="H108" s="30"/>
    </row>
    <row r="109" spans="1:8" x14ac:dyDescent="0.55000000000000004">
      <c r="A109" s="18"/>
      <c r="B109" s="30"/>
      <c r="C109" s="32"/>
      <c r="D109" s="32"/>
      <c r="E109" s="32"/>
      <c r="F109" s="32"/>
      <c r="G109" s="32"/>
      <c r="H109" s="30"/>
    </row>
    <row r="110" spans="1:8" x14ac:dyDescent="0.55000000000000004">
      <c r="A110" s="18"/>
      <c r="B110" s="30"/>
      <c r="C110" s="32"/>
      <c r="D110" s="32"/>
      <c r="E110" s="32"/>
      <c r="F110" s="32"/>
      <c r="G110" s="32"/>
      <c r="H110" s="30"/>
    </row>
    <row r="111" spans="1:8" x14ac:dyDescent="0.55000000000000004">
      <c r="A111" s="18"/>
      <c r="B111" s="30"/>
      <c r="C111" s="32"/>
      <c r="D111" s="32"/>
      <c r="E111" s="32"/>
      <c r="F111" s="32"/>
      <c r="G111" s="32"/>
      <c r="H111" s="30"/>
    </row>
    <row r="112" spans="1:8" x14ac:dyDescent="0.55000000000000004">
      <c r="A112" s="18"/>
      <c r="B112" s="30"/>
      <c r="C112" s="32"/>
      <c r="D112" s="32"/>
      <c r="E112" s="32"/>
      <c r="F112" s="32"/>
      <c r="G112" s="32"/>
      <c r="H112" s="30"/>
    </row>
    <row r="113" spans="1:8" x14ac:dyDescent="0.55000000000000004">
      <c r="A113" s="18"/>
      <c r="B113" s="30"/>
      <c r="C113" s="32"/>
      <c r="D113" s="32"/>
      <c r="E113" s="32"/>
      <c r="F113" s="32"/>
      <c r="G113" s="32"/>
      <c r="H113" s="30"/>
    </row>
    <row r="114" spans="1:8" x14ac:dyDescent="0.55000000000000004">
      <c r="A114" s="18"/>
      <c r="B114" s="30"/>
      <c r="C114" s="32"/>
      <c r="D114" s="32"/>
      <c r="E114" s="32"/>
      <c r="F114" s="32"/>
      <c r="G114" s="32"/>
      <c r="H114" s="30"/>
    </row>
    <row r="115" spans="1:8" x14ac:dyDescent="0.55000000000000004">
      <c r="A115" s="18"/>
      <c r="B115" s="30"/>
      <c r="C115" s="32"/>
      <c r="D115" s="32"/>
      <c r="E115" s="32"/>
      <c r="F115" s="32"/>
      <c r="G115" s="32"/>
      <c r="H115" s="30"/>
    </row>
    <row r="116" spans="1:8" s="17" customFormat="1" x14ac:dyDescent="0.55000000000000004">
      <c r="A116" s="18"/>
      <c r="B116" s="30"/>
      <c r="C116" s="32"/>
      <c r="D116" s="32"/>
      <c r="E116" s="32"/>
      <c r="F116" s="32"/>
      <c r="G116" s="32"/>
      <c r="H116" s="30"/>
    </row>
    <row r="117" spans="1:8" s="17" customFormat="1" x14ac:dyDescent="0.55000000000000004">
      <c r="A117" s="18"/>
      <c r="B117" s="30"/>
      <c r="C117" s="32"/>
      <c r="D117" s="32"/>
      <c r="E117" s="32"/>
      <c r="F117" s="32"/>
      <c r="G117" s="32"/>
      <c r="H117" s="30"/>
    </row>
    <row r="118" spans="1:8" s="17" customFormat="1" x14ac:dyDescent="0.55000000000000004">
      <c r="A118" s="18"/>
      <c r="B118" s="30"/>
      <c r="C118" s="32"/>
      <c r="D118" s="32"/>
      <c r="E118" s="32"/>
      <c r="F118" s="32"/>
      <c r="G118" s="32"/>
      <c r="H118" s="30"/>
    </row>
    <row r="119" spans="1:8" s="17" customFormat="1" x14ac:dyDescent="0.55000000000000004">
      <c r="A119" s="18"/>
      <c r="B119" s="30"/>
      <c r="C119" s="32"/>
      <c r="D119" s="32"/>
      <c r="E119" s="32"/>
      <c r="F119" s="32"/>
      <c r="G119" s="32"/>
      <c r="H119" s="30"/>
    </row>
    <row r="120" spans="1:8" x14ac:dyDescent="0.55000000000000004">
      <c r="A120" s="72"/>
      <c r="B120" s="73"/>
      <c r="C120" s="146" t="s">
        <v>148</v>
      </c>
      <c r="D120" s="52"/>
      <c r="E120" s="11"/>
      <c r="F120" s="146"/>
      <c r="G120" s="11"/>
      <c r="H120" s="73"/>
    </row>
    <row r="121" spans="1:8" ht="9" customHeight="1" x14ac:dyDescent="0.45">
      <c r="A121" s="45"/>
      <c r="B121" s="46"/>
      <c r="C121" s="252"/>
      <c r="D121" s="252"/>
      <c r="E121" s="252"/>
      <c r="F121" s="252"/>
      <c r="G121" s="252"/>
      <c r="H121" s="46"/>
    </row>
    <row r="122" spans="1:8" s="17" customFormat="1" x14ac:dyDescent="0.55000000000000004">
      <c r="A122" s="18"/>
      <c r="B122" s="30"/>
      <c r="C122" s="32"/>
      <c r="D122" s="32"/>
      <c r="E122" s="32"/>
      <c r="F122" s="32"/>
      <c r="G122" s="32"/>
      <c r="H122" s="30"/>
    </row>
    <row r="123" spans="1:8" s="17" customFormat="1" x14ac:dyDescent="0.55000000000000004">
      <c r="A123" s="18"/>
      <c r="B123" s="30"/>
      <c r="C123" s="32"/>
      <c r="D123" s="32"/>
      <c r="E123" s="32"/>
      <c r="F123" s="32"/>
      <c r="G123" s="32"/>
      <c r="H123" s="30"/>
    </row>
    <row r="124" spans="1:8" s="17" customFormat="1" x14ac:dyDescent="0.55000000000000004">
      <c r="A124" s="18"/>
      <c r="B124" s="30"/>
      <c r="C124" s="32"/>
      <c r="D124" s="32"/>
      <c r="E124" s="32"/>
      <c r="F124" s="32"/>
      <c r="G124" s="32"/>
      <c r="H124" s="30"/>
    </row>
    <row r="125" spans="1:8" s="17" customFormat="1" x14ac:dyDescent="0.55000000000000004">
      <c r="A125" s="18"/>
      <c r="B125" s="30"/>
      <c r="C125" s="32"/>
      <c r="D125" s="32"/>
      <c r="E125" s="32"/>
      <c r="F125" s="32"/>
      <c r="G125" s="32"/>
      <c r="H125" s="30"/>
    </row>
    <row r="126" spans="1:8" s="17" customFormat="1" x14ac:dyDescent="0.55000000000000004">
      <c r="A126" s="18"/>
      <c r="B126" s="30"/>
      <c r="C126" s="32"/>
      <c r="D126" s="32"/>
      <c r="E126" s="32"/>
      <c r="F126" s="32"/>
      <c r="G126" s="32"/>
      <c r="H126" s="30"/>
    </row>
    <row r="127" spans="1:8" s="17" customFormat="1" x14ac:dyDescent="0.55000000000000004">
      <c r="A127" s="18"/>
      <c r="B127" s="30"/>
      <c r="C127" s="32"/>
      <c r="D127" s="32"/>
      <c r="E127" s="32"/>
      <c r="F127" s="32"/>
      <c r="G127" s="32"/>
      <c r="H127" s="30"/>
    </row>
    <row r="128" spans="1:8" s="17" customFormat="1" x14ac:dyDescent="0.55000000000000004">
      <c r="A128" s="18"/>
      <c r="B128" s="30"/>
      <c r="C128" s="32"/>
      <c r="D128" s="32"/>
      <c r="E128" s="32"/>
      <c r="F128" s="32"/>
      <c r="G128" s="32"/>
      <c r="H128" s="30"/>
    </row>
    <row r="129" spans="1:8" s="17" customFormat="1" x14ac:dyDescent="0.55000000000000004">
      <c r="A129" s="18"/>
      <c r="B129" s="30"/>
      <c r="C129" s="32"/>
      <c r="D129" s="32"/>
      <c r="E129" s="32"/>
      <c r="F129" s="32"/>
      <c r="G129" s="32"/>
      <c r="H129" s="30"/>
    </row>
    <row r="130" spans="1:8" s="17" customFormat="1" x14ac:dyDescent="0.55000000000000004">
      <c r="A130" s="18"/>
      <c r="B130" s="30"/>
      <c r="C130" s="32"/>
      <c r="D130" s="32"/>
      <c r="E130" s="32"/>
      <c r="F130" s="32"/>
      <c r="G130" s="32"/>
      <c r="H130" s="30"/>
    </row>
    <row r="131" spans="1:8" s="17" customFormat="1" x14ac:dyDescent="0.55000000000000004">
      <c r="A131" s="18"/>
      <c r="B131" s="30"/>
      <c r="C131" s="32"/>
      <c r="D131" s="32"/>
      <c r="E131" s="32"/>
      <c r="F131" s="32"/>
      <c r="G131" s="32"/>
      <c r="H131" s="30"/>
    </row>
    <row r="132" spans="1:8" s="17" customFormat="1" x14ac:dyDescent="0.55000000000000004">
      <c r="A132" s="18"/>
      <c r="B132" s="30"/>
      <c r="C132" s="32"/>
      <c r="D132" s="32"/>
      <c r="E132" s="32"/>
      <c r="F132" s="32"/>
      <c r="G132" s="32"/>
      <c r="H132" s="30"/>
    </row>
    <row r="133" spans="1:8" s="17" customFormat="1" x14ac:dyDescent="0.55000000000000004">
      <c r="A133" s="18"/>
      <c r="B133" s="30"/>
      <c r="C133" s="32"/>
      <c r="D133" s="32"/>
      <c r="E133" s="32"/>
      <c r="F133" s="32"/>
      <c r="G133" s="32"/>
      <c r="H133" s="30"/>
    </row>
    <row r="134" spans="1:8" s="17" customFormat="1" x14ac:dyDescent="0.55000000000000004">
      <c r="A134" s="18"/>
      <c r="B134" s="30"/>
      <c r="C134" s="32"/>
      <c r="D134" s="32"/>
      <c r="E134" s="32"/>
      <c r="F134" s="32"/>
      <c r="G134" s="32"/>
      <c r="H134" s="30"/>
    </row>
    <row r="135" spans="1:8" s="17" customFormat="1" x14ac:dyDescent="0.55000000000000004">
      <c r="A135" s="18"/>
      <c r="B135" s="30"/>
      <c r="C135" s="32"/>
      <c r="D135" s="32"/>
      <c r="E135" s="32"/>
      <c r="F135" s="32"/>
      <c r="G135" s="32"/>
      <c r="H135" s="30"/>
    </row>
    <row r="136" spans="1:8" s="17" customFormat="1" x14ac:dyDescent="0.55000000000000004">
      <c r="A136" s="18"/>
      <c r="B136" s="30"/>
      <c r="C136" s="32"/>
      <c r="D136" s="32"/>
      <c r="E136" s="32"/>
      <c r="F136" s="32"/>
      <c r="G136" s="32"/>
      <c r="H136" s="30"/>
    </row>
    <row r="137" spans="1:8" s="17" customFormat="1" x14ac:dyDescent="0.55000000000000004">
      <c r="A137" s="18"/>
      <c r="B137" s="30"/>
      <c r="C137" s="32"/>
      <c r="D137" s="32"/>
      <c r="E137" s="32"/>
      <c r="F137" s="32"/>
      <c r="G137" s="32"/>
      <c r="H137" s="30"/>
    </row>
    <row r="138" spans="1:8" s="17" customFormat="1" x14ac:dyDescent="0.55000000000000004">
      <c r="A138" s="18"/>
      <c r="B138" s="30"/>
      <c r="C138" s="32"/>
      <c r="D138" s="32"/>
      <c r="E138" s="32"/>
      <c r="F138" s="32"/>
      <c r="G138" s="32"/>
      <c r="H138" s="30"/>
    </row>
    <row r="139" spans="1:8" s="17" customFormat="1" x14ac:dyDescent="0.55000000000000004">
      <c r="A139" s="18"/>
      <c r="B139" s="30"/>
      <c r="C139" s="146" t="s">
        <v>147</v>
      </c>
      <c r="D139" s="52"/>
      <c r="E139" s="11"/>
      <c r="F139" s="146"/>
      <c r="G139" s="11"/>
      <c r="H139" s="30"/>
    </row>
    <row r="140" spans="1:8" s="17" customFormat="1" x14ac:dyDescent="0.55000000000000004">
      <c r="A140" s="18"/>
      <c r="B140" s="32"/>
      <c r="C140" s="252"/>
      <c r="D140" s="252"/>
      <c r="E140" s="252"/>
      <c r="F140" s="252"/>
      <c r="G140" s="252"/>
      <c r="H140" s="32"/>
    </row>
    <row r="141" spans="1:8" s="17" customFormat="1" x14ac:dyDescent="0.55000000000000004">
      <c r="A141" s="18"/>
      <c r="B141" s="32"/>
      <c r="C141" s="32"/>
      <c r="D141"/>
      <c r="E141"/>
      <c r="F141"/>
      <c r="G141" s="32"/>
      <c r="H141" s="32"/>
    </row>
    <row r="142" spans="1:8" s="17" customFormat="1" x14ac:dyDescent="0.55000000000000004">
      <c r="A142" s="18"/>
      <c r="B142" s="32"/>
      <c r="C142" s="32"/>
      <c r="D142"/>
      <c r="E142"/>
      <c r="F142"/>
      <c r="G142" s="32"/>
      <c r="H142" s="32"/>
    </row>
    <row r="143" spans="1:8" s="17" customFormat="1" x14ac:dyDescent="0.55000000000000004">
      <c r="A143" s="18"/>
      <c r="B143" s="32"/>
      <c r="C143" s="32"/>
      <c r="D143"/>
      <c r="E143"/>
      <c r="F143"/>
      <c r="G143" s="32"/>
      <c r="H143" s="32"/>
    </row>
    <row r="144" spans="1:8" s="17" customFormat="1" x14ac:dyDescent="0.55000000000000004">
      <c r="A144" s="18"/>
      <c r="B144" s="32"/>
      <c r="C144" s="32"/>
      <c r="D144"/>
      <c r="E144"/>
      <c r="F144"/>
      <c r="G144" s="32"/>
      <c r="H144" s="32"/>
    </row>
    <row r="145" spans="1:8" s="17" customFormat="1" x14ac:dyDescent="0.55000000000000004">
      <c r="A145" s="18"/>
      <c r="B145" s="32"/>
      <c r="C145" s="32"/>
      <c r="D145"/>
      <c r="E145"/>
      <c r="F145"/>
      <c r="G145" s="32"/>
      <c r="H145" s="32"/>
    </row>
    <row r="146" spans="1:8" s="17" customFormat="1" x14ac:dyDescent="0.55000000000000004">
      <c r="A146" s="18"/>
      <c r="B146" s="32"/>
      <c r="C146" s="32"/>
      <c r="D146"/>
      <c r="E146"/>
      <c r="F146"/>
      <c r="G146" s="32"/>
      <c r="H146" s="32"/>
    </row>
    <row r="147" spans="1:8" s="17" customFormat="1" x14ac:dyDescent="0.55000000000000004">
      <c r="A147" s="18"/>
      <c r="B147" s="32"/>
      <c r="C147" s="32"/>
      <c r="D147"/>
      <c r="E147"/>
      <c r="F147"/>
      <c r="G147" s="32"/>
      <c r="H147" s="32"/>
    </row>
    <row r="148" spans="1:8" s="17" customFormat="1" x14ac:dyDescent="0.55000000000000004">
      <c r="A148" s="18"/>
      <c r="B148" s="32"/>
      <c r="C148" s="32"/>
      <c r="D148"/>
      <c r="E148"/>
      <c r="F148"/>
      <c r="G148" s="32"/>
      <c r="H148" s="32"/>
    </row>
    <row r="149" spans="1:8" s="17" customFormat="1" x14ac:dyDescent="0.55000000000000004">
      <c r="A149" s="18"/>
      <c r="B149" s="32"/>
      <c r="C149" s="32"/>
      <c r="D149"/>
      <c r="E149"/>
      <c r="F149"/>
      <c r="G149" s="32"/>
      <c r="H149" s="32"/>
    </row>
    <row r="150" spans="1:8" s="17" customFormat="1" x14ac:dyDescent="0.55000000000000004">
      <c r="A150" s="18"/>
      <c r="B150" s="32"/>
      <c r="C150" s="32"/>
      <c r="D150"/>
      <c r="E150"/>
      <c r="F150"/>
      <c r="G150" s="32"/>
      <c r="H150" s="32"/>
    </row>
    <row r="151" spans="1:8" s="17" customFormat="1" x14ac:dyDescent="0.55000000000000004">
      <c r="A151" s="18"/>
      <c r="B151" s="32"/>
      <c r="C151" s="32"/>
      <c r="D151"/>
      <c r="E151"/>
      <c r="F151"/>
      <c r="G151" s="32"/>
      <c r="H151" s="32"/>
    </row>
    <row r="152" spans="1:8" s="17" customFormat="1" x14ac:dyDescent="0.55000000000000004">
      <c r="A152" s="18"/>
      <c r="B152" s="32"/>
      <c r="C152" s="32"/>
      <c r="D152"/>
      <c r="E152"/>
      <c r="F152"/>
      <c r="G152" s="32"/>
      <c r="H152" s="32"/>
    </row>
    <row r="153" spans="1:8" s="17" customFormat="1" x14ac:dyDescent="0.55000000000000004">
      <c r="A153" s="18"/>
      <c r="B153" s="32"/>
      <c r="C153" s="32"/>
      <c r="D153"/>
      <c r="E153"/>
      <c r="F153"/>
      <c r="G153" s="32"/>
      <c r="H153" s="32"/>
    </row>
    <row r="154" spans="1:8" s="17" customFormat="1" x14ac:dyDescent="0.55000000000000004">
      <c r="A154" s="18"/>
      <c r="B154" s="32"/>
      <c r="C154" s="32"/>
      <c r="D154"/>
      <c r="E154"/>
      <c r="F154"/>
      <c r="G154" s="32"/>
      <c r="H154" s="32"/>
    </row>
    <row r="155" spans="1:8" s="17" customFormat="1" x14ac:dyDescent="0.55000000000000004">
      <c r="A155" s="18"/>
      <c r="B155" s="32"/>
      <c r="C155" s="32"/>
      <c r="D155"/>
      <c r="E155"/>
      <c r="F155"/>
      <c r="G155" s="32"/>
      <c r="H155" s="32"/>
    </row>
    <row r="156" spans="1:8" s="17" customFormat="1" x14ac:dyDescent="0.55000000000000004">
      <c r="A156" s="18"/>
      <c r="B156" s="32"/>
      <c r="C156" s="32"/>
      <c r="D156"/>
      <c r="E156"/>
      <c r="F156"/>
      <c r="G156" s="32"/>
      <c r="H156" s="32"/>
    </row>
    <row r="157" spans="1:8" s="17" customFormat="1" x14ac:dyDescent="0.55000000000000004">
      <c r="A157" s="18"/>
      <c r="B157" s="32"/>
      <c r="C157" s="32"/>
      <c r="D157"/>
      <c r="E157"/>
      <c r="F157"/>
      <c r="G157" s="32"/>
      <c r="H157" s="32"/>
    </row>
    <row r="158" spans="1:8" s="17" customFormat="1" x14ac:dyDescent="0.55000000000000004">
      <c r="A158" s="18"/>
      <c r="B158" s="32"/>
      <c r="C158" s="32"/>
      <c r="D158"/>
      <c r="E158"/>
      <c r="F158"/>
      <c r="G158" s="32"/>
      <c r="H158" s="32"/>
    </row>
    <row r="159" spans="1:8" s="17" customFormat="1" x14ac:dyDescent="0.55000000000000004">
      <c r="A159" s="18"/>
      <c r="D159" s="145"/>
      <c r="E159" s="145"/>
      <c r="F159" s="145"/>
    </row>
    <row r="160" spans="1:8" s="17" customFormat="1" x14ac:dyDescent="0.55000000000000004">
      <c r="A160" s="18"/>
      <c r="D160" s="145"/>
      <c r="E160" s="145"/>
      <c r="F160" s="145"/>
    </row>
    <row r="161" spans="1:6" s="17" customFormat="1" x14ac:dyDescent="0.55000000000000004">
      <c r="A161" s="18"/>
      <c r="D161" s="145"/>
      <c r="E161" s="145"/>
      <c r="F161" s="145"/>
    </row>
    <row r="162" spans="1:6" s="17" customFormat="1" x14ac:dyDescent="0.55000000000000004">
      <c r="A162" s="18"/>
      <c r="D162" s="145"/>
      <c r="E162" s="145"/>
      <c r="F162" s="145"/>
    </row>
    <row r="163" spans="1:6" s="17" customFormat="1" x14ac:dyDescent="0.55000000000000004">
      <c r="A163" s="18"/>
      <c r="D163" s="145"/>
      <c r="E163" s="145"/>
      <c r="F163" s="145"/>
    </row>
    <row r="164" spans="1:6" s="17" customFormat="1" x14ac:dyDescent="0.55000000000000004">
      <c r="A164" s="18"/>
      <c r="D164" s="145"/>
      <c r="E164" s="145"/>
      <c r="F164" s="145"/>
    </row>
    <row r="165" spans="1:6" s="17" customFormat="1" x14ac:dyDescent="0.55000000000000004">
      <c r="A165" s="18"/>
      <c r="D165" s="145"/>
      <c r="E165" s="145"/>
      <c r="F165" s="145"/>
    </row>
    <row r="166" spans="1:6" s="17" customFormat="1" x14ac:dyDescent="0.55000000000000004">
      <c r="A166" s="18"/>
      <c r="D166" s="145"/>
      <c r="E166" s="145"/>
      <c r="F166" s="145"/>
    </row>
    <row r="167" spans="1:6" s="17" customFormat="1" x14ac:dyDescent="0.55000000000000004">
      <c r="A167" s="18"/>
      <c r="D167" s="145"/>
      <c r="E167" s="145"/>
      <c r="F167" s="145"/>
    </row>
    <row r="168" spans="1:6" s="17" customFormat="1" x14ac:dyDescent="0.55000000000000004">
      <c r="A168" s="18"/>
      <c r="D168" s="145"/>
      <c r="E168" s="145"/>
      <c r="F168" s="145"/>
    </row>
    <row r="169" spans="1:6" s="17" customFormat="1" x14ac:dyDescent="0.55000000000000004">
      <c r="A169" s="18"/>
      <c r="D169" s="145"/>
      <c r="E169" s="145"/>
      <c r="F169" s="145"/>
    </row>
    <row r="170" spans="1:6" s="17" customFormat="1" x14ac:dyDescent="0.55000000000000004">
      <c r="A170" s="18"/>
      <c r="D170" s="145"/>
      <c r="E170" s="145"/>
      <c r="F170" s="145"/>
    </row>
    <row r="171" spans="1:6" s="17" customFormat="1" x14ac:dyDescent="0.55000000000000004">
      <c r="A171" s="18"/>
      <c r="D171" s="145"/>
      <c r="E171" s="145"/>
      <c r="F171" s="145"/>
    </row>
    <row r="172" spans="1:6" s="17" customFormat="1" x14ac:dyDescent="0.55000000000000004">
      <c r="A172" s="18"/>
      <c r="D172" s="145"/>
      <c r="E172" s="145"/>
      <c r="F172" s="145"/>
    </row>
    <row r="173" spans="1:6" s="17" customFormat="1" x14ac:dyDescent="0.55000000000000004">
      <c r="A173" s="18"/>
      <c r="D173" s="145"/>
      <c r="E173" s="145"/>
      <c r="F173" s="145"/>
    </row>
    <row r="174" spans="1:6" s="17" customFormat="1" x14ac:dyDescent="0.55000000000000004">
      <c r="A174" s="18"/>
      <c r="D174" s="145"/>
      <c r="E174" s="145"/>
      <c r="F174" s="145"/>
    </row>
    <row r="175" spans="1:6" s="17" customFormat="1" x14ac:dyDescent="0.55000000000000004">
      <c r="A175" s="18"/>
      <c r="D175" s="145"/>
      <c r="E175" s="145"/>
      <c r="F175" s="145"/>
    </row>
    <row r="176" spans="1:6" s="17" customFormat="1" x14ac:dyDescent="0.55000000000000004">
      <c r="A176" s="18"/>
      <c r="D176" s="145"/>
      <c r="E176" s="145"/>
      <c r="F176" s="145"/>
    </row>
    <row r="177" spans="1:6" s="17" customFormat="1" x14ac:dyDescent="0.55000000000000004">
      <c r="A177" s="18"/>
      <c r="D177" s="145"/>
      <c r="E177" s="145"/>
      <c r="F177" s="145"/>
    </row>
    <row r="178" spans="1:6" s="17" customFormat="1" x14ac:dyDescent="0.55000000000000004">
      <c r="A178" s="18"/>
      <c r="D178" s="145"/>
      <c r="E178" s="145"/>
      <c r="F178" s="145"/>
    </row>
    <row r="179" spans="1:6" s="17" customFormat="1" x14ac:dyDescent="0.55000000000000004">
      <c r="A179" s="18"/>
      <c r="D179" s="145"/>
      <c r="E179" s="145"/>
      <c r="F179" s="145"/>
    </row>
    <row r="180" spans="1:6" s="17" customFormat="1" x14ac:dyDescent="0.55000000000000004">
      <c r="A180" s="18"/>
      <c r="D180" s="145"/>
      <c r="E180" s="145"/>
      <c r="F180" s="145"/>
    </row>
    <row r="181" spans="1:6" s="17" customFormat="1" x14ac:dyDescent="0.55000000000000004">
      <c r="A181" s="18"/>
      <c r="D181" s="145"/>
      <c r="E181" s="145"/>
      <c r="F181" s="145"/>
    </row>
    <row r="182" spans="1:6" s="17" customFormat="1" x14ac:dyDescent="0.55000000000000004">
      <c r="A182" s="18"/>
      <c r="D182" s="145"/>
      <c r="E182" s="145"/>
      <c r="F182" s="145"/>
    </row>
    <row r="183" spans="1:6" s="17" customFormat="1" x14ac:dyDescent="0.55000000000000004">
      <c r="A183" s="18"/>
      <c r="D183" s="145"/>
      <c r="E183" s="145"/>
      <c r="F183" s="145"/>
    </row>
    <row r="184" spans="1:6" s="17" customFormat="1" x14ac:dyDescent="0.55000000000000004">
      <c r="A184" s="18"/>
      <c r="D184" s="145"/>
      <c r="E184" s="145"/>
      <c r="F184" s="145"/>
    </row>
    <row r="185" spans="1:6" s="17" customFormat="1" x14ac:dyDescent="0.55000000000000004">
      <c r="A185" s="18"/>
      <c r="D185" s="145"/>
      <c r="E185" s="145"/>
      <c r="F185" s="145"/>
    </row>
    <row r="186" spans="1:6" s="17" customFormat="1" x14ac:dyDescent="0.55000000000000004">
      <c r="A186" s="18"/>
      <c r="D186" s="145"/>
      <c r="E186" s="145"/>
      <c r="F186" s="145"/>
    </row>
    <row r="187" spans="1:6" s="17" customFormat="1" x14ac:dyDescent="0.55000000000000004">
      <c r="A187" s="18"/>
      <c r="D187" s="145"/>
      <c r="E187" s="145"/>
      <c r="F187" s="145"/>
    </row>
    <row r="188" spans="1:6" s="17" customFormat="1" x14ac:dyDescent="0.55000000000000004">
      <c r="A188" s="18"/>
      <c r="D188" s="145"/>
      <c r="E188" s="145"/>
      <c r="F188" s="145"/>
    </row>
    <row r="189" spans="1:6" s="17" customFormat="1" x14ac:dyDescent="0.55000000000000004">
      <c r="A189" s="18"/>
      <c r="D189" s="145"/>
      <c r="E189" s="145"/>
      <c r="F189" s="145"/>
    </row>
    <row r="190" spans="1:6" s="17" customFormat="1" x14ac:dyDescent="0.55000000000000004">
      <c r="A190" s="18"/>
      <c r="D190" s="145"/>
      <c r="E190" s="145"/>
      <c r="F190" s="145"/>
    </row>
    <row r="191" spans="1:6" s="17" customFormat="1" x14ac:dyDescent="0.55000000000000004">
      <c r="A191" s="18"/>
      <c r="D191" s="145"/>
      <c r="E191" s="145"/>
      <c r="F191" s="145"/>
    </row>
    <row r="192" spans="1:6" s="17" customFormat="1" x14ac:dyDescent="0.55000000000000004">
      <c r="A192" s="18"/>
      <c r="D192" s="145"/>
      <c r="E192" s="145"/>
      <c r="F192" s="145"/>
    </row>
    <row r="193" spans="1:6" s="17" customFormat="1" x14ac:dyDescent="0.55000000000000004">
      <c r="A193" s="18"/>
      <c r="D193" s="145"/>
      <c r="E193" s="145"/>
      <c r="F193" s="145"/>
    </row>
    <row r="194" spans="1:6" s="17" customFormat="1" x14ac:dyDescent="0.55000000000000004">
      <c r="A194" s="18"/>
      <c r="D194" s="145"/>
      <c r="E194" s="145"/>
      <c r="F194" s="145"/>
    </row>
    <row r="195" spans="1:6" s="17" customFormat="1" x14ac:dyDescent="0.55000000000000004">
      <c r="A195" s="18"/>
      <c r="D195" s="145"/>
      <c r="E195" s="145"/>
      <c r="F195" s="145"/>
    </row>
    <row r="196" spans="1:6" s="17" customFormat="1" x14ac:dyDescent="0.55000000000000004">
      <c r="A196" s="18"/>
      <c r="D196" s="145"/>
      <c r="E196" s="145"/>
      <c r="F196" s="145"/>
    </row>
    <row r="197" spans="1:6" s="17" customFormat="1" x14ac:dyDescent="0.55000000000000004">
      <c r="A197" s="18"/>
      <c r="D197" s="145"/>
      <c r="E197" s="145"/>
      <c r="F197" s="145"/>
    </row>
    <row r="198" spans="1:6" s="17" customFormat="1" x14ac:dyDescent="0.55000000000000004">
      <c r="A198" s="18"/>
      <c r="D198" s="145"/>
      <c r="E198" s="145"/>
      <c r="F198" s="145"/>
    </row>
    <row r="199" spans="1:6" s="17" customFormat="1" x14ac:dyDescent="0.55000000000000004">
      <c r="A199" s="18"/>
      <c r="D199" s="145"/>
      <c r="E199" s="145"/>
      <c r="F199" s="145"/>
    </row>
    <row r="200" spans="1:6" s="17" customFormat="1" x14ac:dyDescent="0.55000000000000004">
      <c r="A200" s="18"/>
      <c r="D200" s="145"/>
      <c r="E200" s="145"/>
      <c r="F200" s="145"/>
    </row>
    <row r="201" spans="1:6" s="17" customFormat="1" x14ac:dyDescent="0.55000000000000004">
      <c r="A201" s="18"/>
      <c r="D201" s="145"/>
      <c r="E201" s="145"/>
      <c r="F201" s="145"/>
    </row>
    <row r="202" spans="1:6" s="17" customFormat="1" x14ac:dyDescent="0.55000000000000004">
      <c r="A202" s="18"/>
      <c r="D202" s="145"/>
      <c r="E202" s="145"/>
      <c r="F202" s="145"/>
    </row>
    <row r="203" spans="1:6" s="17" customFormat="1" x14ac:dyDescent="0.55000000000000004">
      <c r="A203" s="18"/>
      <c r="D203" s="145"/>
      <c r="E203" s="145"/>
      <c r="F203" s="145"/>
    </row>
    <row r="204" spans="1:6" s="17" customFormat="1" x14ac:dyDescent="0.55000000000000004">
      <c r="A204" s="18"/>
      <c r="D204" s="145"/>
      <c r="E204" s="145"/>
      <c r="F204" s="145"/>
    </row>
    <row r="205" spans="1:6" s="17" customFormat="1" x14ac:dyDescent="0.55000000000000004">
      <c r="A205" s="18"/>
      <c r="D205" s="145"/>
      <c r="E205" s="145"/>
      <c r="F205" s="145"/>
    </row>
    <row r="206" spans="1:6" s="17" customFormat="1" x14ac:dyDescent="0.55000000000000004">
      <c r="A206" s="18"/>
      <c r="D206" s="145"/>
      <c r="E206" s="145"/>
      <c r="F206" s="145"/>
    </row>
    <row r="207" spans="1:6" s="17" customFormat="1" x14ac:dyDescent="0.55000000000000004">
      <c r="A207" s="18"/>
      <c r="D207" s="145"/>
      <c r="E207" s="145"/>
      <c r="F207" s="145"/>
    </row>
    <row r="208" spans="1:6" s="17" customFormat="1" x14ac:dyDescent="0.55000000000000004">
      <c r="A208" s="18"/>
      <c r="D208" s="145"/>
      <c r="E208" s="145"/>
      <c r="F208" s="145"/>
    </row>
    <row r="209" spans="1:6" s="17" customFormat="1" x14ac:dyDescent="0.55000000000000004">
      <c r="A209" s="18"/>
      <c r="D209" s="145"/>
      <c r="E209" s="145"/>
      <c r="F209" s="145"/>
    </row>
    <row r="210" spans="1:6" s="17" customFormat="1" x14ac:dyDescent="0.55000000000000004">
      <c r="A210" s="18"/>
      <c r="D210" s="145"/>
      <c r="E210" s="145"/>
      <c r="F210" s="145"/>
    </row>
    <row r="211" spans="1:6" s="17" customFormat="1" x14ac:dyDescent="0.55000000000000004">
      <c r="A211" s="18"/>
      <c r="D211" s="145"/>
      <c r="E211" s="145"/>
      <c r="F211" s="145"/>
    </row>
    <row r="212" spans="1:6" s="17" customFormat="1" x14ac:dyDescent="0.55000000000000004">
      <c r="A212" s="18"/>
      <c r="D212" s="145"/>
      <c r="E212" s="145"/>
      <c r="F212" s="145"/>
    </row>
  </sheetData>
  <sheetProtection algorithmName="SHA-512" hashValue="ls+yMEniYCWUv9wTfXgtCcKS3wlGN+/BAYfOF03WzW+HAgt/ccYSZX5u8291lfKBatlhkFY3shvCTpc7DHXLrw==" saltValue="LA839PNNronhE3f+AnvO4w==" spinCount="100000" sheet="1" selectLockedCells="1"/>
  <mergeCells count="10">
    <mergeCell ref="C140:G140"/>
    <mergeCell ref="C81:G81"/>
    <mergeCell ref="C101:G101"/>
    <mergeCell ref="C121:G121"/>
    <mergeCell ref="C3:G3"/>
    <mergeCell ref="D5:D6"/>
    <mergeCell ref="C10:G10"/>
    <mergeCell ref="C28:G28"/>
    <mergeCell ref="C47:G47"/>
    <mergeCell ref="C64:G64"/>
  </mergeCells>
  <pageMargins left="0.7" right="0.7" top="0.75" bottom="0.75" header="0.3" footer="0.3"/>
  <pageSetup scale="38" fitToHeight="0" orientation="portrait" r:id="rId1"/>
  <rowBreaks count="2" manualBreakCount="2">
    <brk id="62" min="1" max="7" man="1"/>
    <brk id="119" min="1" max="7" man="1"/>
  </rowBreaks>
  <colBreaks count="1" manualBreakCount="1">
    <brk id="3" min="1" max="15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48</vt:i4>
      </vt:variant>
    </vt:vector>
  </HeadingPairs>
  <TitlesOfParts>
    <vt:vector size="51" baseType="lpstr">
      <vt:lpstr>Process &amp; Requirements</vt:lpstr>
      <vt:lpstr>Application</vt:lpstr>
      <vt:lpstr>Photo Requirements</vt:lpstr>
      <vt:lpstr>Address</vt:lpstr>
      <vt:lpstr>AppHOName</vt:lpstr>
      <vt:lpstr>AppPDI</vt:lpstr>
      <vt:lpstr>AppTACompanyName</vt:lpstr>
      <vt:lpstr>BannerText</vt:lpstr>
      <vt:lpstr>City</vt:lpstr>
      <vt:lpstr>ContactName</vt:lpstr>
      <vt:lpstr>ContactNumber</vt:lpstr>
      <vt:lpstr>DuctRebates</vt:lpstr>
      <vt:lpstr>Email</vt:lpstr>
      <vt:lpstr>ErrMsg</vt:lpstr>
      <vt:lpstr>ErrPostRvalue</vt:lpstr>
      <vt:lpstr>ErrPreRvalue</vt:lpstr>
      <vt:lpstr>HeatSource</vt:lpstr>
      <vt:lpstr>HeatSourceType</vt:lpstr>
      <vt:lpstr>Home</vt:lpstr>
      <vt:lpstr>HomeType</vt:lpstr>
      <vt:lpstr>HomeTypes</vt:lpstr>
      <vt:lpstr>Manufactured</vt:lpstr>
      <vt:lpstr>MfgAreaType</vt:lpstr>
      <vt:lpstr>MfgHomeType</vt:lpstr>
      <vt:lpstr>NoDwellings</vt:lpstr>
      <vt:lpstr>Number</vt:lpstr>
      <vt:lpstr>PrefContactMethod</vt:lpstr>
      <vt:lpstr>Preferred</vt:lpstr>
      <vt:lpstr>Application!Print_Area</vt:lpstr>
      <vt:lpstr>'Photo Requirements'!Print_Area</vt:lpstr>
      <vt:lpstr>'Process &amp; Requirements'!Print_Area</vt:lpstr>
      <vt:lpstr>Application!Print_Titles</vt:lpstr>
      <vt:lpstr>'Photo Requirements'!Print_Titles</vt:lpstr>
      <vt:lpstr>'Process &amp; Requirements'!Print_Titles</vt:lpstr>
      <vt:lpstr>ResidenceType</vt:lpstr>
      <vt:lpstr>ResiType</vt:lpstr>
      <vt:lpstr>RvalueReqsMfg</vt:lpstr>
      <vt:lpstr>RvalueReqsStd</vt:lpstr>
      <vt:lpstr>Standard</vt:lpstr>
      <vt:lpstr>State</vt:lpstr>
      <vt:lpstr>StdAreaType</vt:lpstr>
      <vt:lpstr>StdMaxExistingRvalue</vt:lpstr>
      <vt:lpstr>StdMinPostRvalue</vt:lpstr>
      <vt:lpstr>TotalRebate</vt:lpstr>
      <vt:lpstr>Townhouse</vt:lpstr>
      <vt:lpstr>Version</vt:lpstr>
      <vt:lpstr>WaterHeaters</vt:lpstr>
      <vt:lpstr>WaterHeaterType</vt:lpstr>
      <vt:lpstr>WkbkType</vt:lpstr>
      <vt:lpstr>YearBuilt</vt:lpstr>
      <vt:lpstr>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Lewis, Kelsey</dc:creator>
  <cp:lastModifiedBy>Lewis, Kelsey</cp:lastModifiedBy>
  <cp:lastPrinted>2022-07-13T00:46:04Z</cp:lastPrinted>
  <dcterms:created xsi:type="dcterms:W3CDTF">2021-07-08T18:15:32Z</dcterms:created>
  <dcterms:modified xsi:type="dcterms:W3CDTF">2024-05-06T21:24:40Z</dcterms:modified>
</cp:coreProperties>
</file>