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B:\EnergySvcs\_Residential\Residential Programs\000 - Trade Allies\_000 Admin &amp; Planning\Orientation &amp; Training\_Workbooks\Insulation Workbook\"/>
    </mc:Choice>
  </mc:AlternateContent>
  <xr:revisionPtr revIDLastSave="0" documentId="13_ncr:1_{627C704C-C406-472F-86C8-FA2A8DD13BE5}" xr6:coauthVersionLast="46" xr6:coauthVersionMax="46" xr10:uidLastSave="{00000000-0000-0000-0000-000000000000}"/>
  <bookViews>
    <workbookView xWindow="-19310" yWindow="-110" windowWidth="19420" windowHeight="10420" activeTab="1" xr2:uid="{24EB8C56-8527-41B4-A510-744CABC5ED4B}"/>
  </bookViews>
  <sheets>
    <sheet name="Process &amp; Requirements" sheetId="6" r:id="rId1"/>
    <sheet name="Application" sheetId="1" r:id="rId2"/>
    <sheet name="Photo Requirements" sheetId="7" r:id="rId3"/>
  </sheets>
  <definedNames>
    <definedName name="Address">Application!$G$16</definedName>
    <definedName name="City">Application!$K$16</definedName>
    <definedName name="Construction2x4">Application!$P$22</definedName>
    <definedName name="Construction2x6">Application!$P$23</definedName>
    <definedName name="ContactName">Application!$I$20</definedName>
    <definedName name="ContactNumber">Application!$M$20</definedName>
    <definedName name="Email">Application!$C$18</definedName>
    <definedName name="ErrMsg">Application!$S$32:$X$44</definedName>
    <definedName name="HeatSourceType">Application!$J$22</definedName>
    <definedName name="Home">Application!$H$22</definedName>
    <definedName name="HomeType">Application!$U$4:$U$7</definedName>
    <definedName name="Manufactured">Application!$W$4:$W$5</definedName>
    <definedName name="Name">Application!$C$16</definedName>
    <definedName name="NoDwellings">Application!$C$22</definedName>
    <definedName name="Number">Application!$C$20</definedName>
    <definedName name="PrefContactMethod">Application!$G$20</definedName>
    <definedName name="Preferred">Application!$S$4:$S$6</definedName>
    <definedName name="_xlnm.Print_Area" localSheetId="0">'Process &amp; Requirements'!$C$3:$R$96</definedName>
    <definedName name="ResidenceType">Application!$F$22</definedName>
    <definedName name="ResiType">Application!$S$9:$S$10</definedName>
    <definedName name="Standard">Application!$V$4:$V$10</definedName>
    <definedName name="State">Application!$M$16</definedName>
    <definedName name="Townhouse">Application!$X$4:$X$10</definedName>
    <definedName name="WaterHeaterType">Application!$N$22</definedName>
    <definedName name="Year">Application!$E$22</definedName>
    <definedName name="Zip">Application!$N$16</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3" i="1" l="1"/>
  <c r="Q34" i="1"/>
  <c r="Q35" i="1"/>
  <c r="Q36" i="1"/>
  <c r="Q37" i="1"/>
  <c r="Q32" i="1"/>
  <c r="J23" i="1" l="1"/>
  <c r="G23" i="1"/>
  <c r="L33" i="1" s="1"/>
  <c r="M33" i="1" s="1"/>
  <c r="P57" i="1"/>
  <c r="N33" i="1"/>
  <c r="N34" i="1"/>
  <c r="N35" i="1"/>
  <c r="N36" i="1"/>
  <c r="N37" i="1"/>
  <c r="N32" i="1"/>
  <c r="L32" i="1" l="1"/>
  <c r="M32" i="1" s="1"/>
  <c r="L37" i="1"/>
  <c r="M37" i="1" s="1"/>
  <c r="L35" i="1"/>
  <c r="M35" i="1" s="1"/>
  <c r="L36" i="1"/>
  <c r="M36" i="1" s="1"/>
  <c r="L34" i="1"/>
  <c r="M34" i="1" s="1"/>
  <c r="P46" i="1" a="1"/>
  <c r="P46" i="1" s="1"/>
  <c r="F33" i="1" l="1"/>
  <c r="F34" i="1"/>
  <c r="F35" i="1"/>
  <c r="F36" i="1"/>
  <c r="F37" i="1"/>
  <c r="F32" i="1"/>
  <c r="H32" i="1" s="1"/>
  <c r="M38" i="1"/>
  <c r="M39" i="1" s="1"/>
  <c r="H37" i="1" l="1"/>
  <c r="H36" i="1"/>
  <c r="H35" i="1"/>
  <c r="H34" i="1"/>
  <c r="H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Lewis, Kelsey</author>
  </authors>
  <commentList>
    <comment ref="C30" authorId="0" shapeId="0" xr:uid="{7FC5963D-F5F7-441C-B9B7-0AA9463F1AF5}">
      <text>
        <r>
          <rPr>
            <sz val="9"/>
            <color indexed="81"/>
            <rFont val="Tahoma"/>
            <family val="2"/>
          </rPr>
          <t xml:space="preserve">Must select Home Type in order for Insulation Type to populate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<sst xmlns="http://schemas.openxmlformats.org/spreadsheetml/2006/main" count="230" uniqueCount="168">
  <si>
    <t>City</t>
  </si>
  <si>
    <t>State</t>
  </si>
  <si>
    <t>Zip Code</t>
  </si>
  <si>
    <t>Pre-Installation Conditions</t>
  </si>
  <si>
    <t>Post-Installation Conditions</t>
  </si>
  <si>
    <t>• Installation must meet</t>
  </si>
  <si>
    <t>PUD Weatherization Specs</t>
  </si>
  <si>
    <t>Rebates and Savings</t>
  </si>
  <si>
    <r>
      <t xml:space="preserve">Square Footage of </t>
    </r>
    <r>
      <rPr>
        <b/>
        <sz val="8.5"/>
        <color theme="1"/>
        <rFont val="Verdana"/>
        <family val="2"/>
      </rPr>
      <t>Insulation</t>
    </r>
  </si>
  <si>
    <t>Rebate per SqFt</t>
  </si>
  <si>
    <t>Attic</t>
  </si>
  <si>
    <t>Floor</t>
  </si>
  <si>
    <t>Wall</t>
  </si>
  <si>
    <t xml:space="preserve">Total: </t>
  </si>
  <si>
    <t>Installation Company Information</t>
  </si>
  <si>
    <t>I confirm that the above information is correct to the best of my knowledge.</t>
  </si>
  <si>
    <t>Company Name (as it appears on W9)</t>
  </si>
  <si>
    <t>Mailing Address</t>
  </si>
  <si>
    <t>Contact Name</t>
  </si>
  <si>
    <t>Email</t>
  </si>
  <si>
    <t>Phone</t>
  </si>
  <si>
    <r>
      <t>Total Installed Cost</t>
    </r>
    <r>
      <rPr>
        <sz val="8.5"/>
        <color rgb="FFC00000"/>
        <rFont val="Verdana"/>
        <family val="2"/>
      </rPr>
      <t>*</t>
    </r>
  </si>
  <si>
    <t>Insulation Type</t>
  </si>
  <si>
    <t>Electric</t>
  </si>
  <si>
    <t>Customer Information</t>
  </si>
  <si>
    <t>Installation Address</t>
  </si>
  <si>
    <t>• $0.50 per SqFt</t>
  </si>
  <si>
    <t>• $1.00 per SqFt for pre-1976 with no existing insulation</t>
  </si>
  <si>
    <t xml:space="preserve">  Mailing Address (check if same as above)</t>
  </si>
  <si>
    <t>Homeowner Name</t>
  </si>
  <si>
    <t>Contact Person (if not homeowner)</t>
  </si>
  <si>
    <t>Contact Person Phone Number</t>
  </si>
  <si>
    <t>Email Address</t>
  </si>
  <si>
    <t>Phone Number (with area code)</t>
  </si>
  <si>
    <t>Preferred Contact Method</t>
  </si>
  <si>
    <t>U.S. Mail</t>
  </si>
  <si>
    <t># of Dwellings</t>
  </si>
  <si>
    <t>Year Built</t>
  </si>
  <si>
    <t>Residence Type</t>
  </si>
  <si>
    <t>Home Type</t>
  </si>
  <si>
    <t>Pre-Existing Primary Electric Heat Source</t>
  </si>
  <si>
    <t>Water Heater</t>
  </si>
  <si>
    <t>Primary Residence</t>
  </si>
  <si>
    <t>Rental</t>
  </si>
  <si>
    <t>Manufactured Home</t>
  </si>
  <si>
    <t>Townhouse</t>
  </si>
  <si>
    <t>Electric Furnace</t>
  </si>
  <si>
    <t>Zonal (Baseboard, Wall Unit)</t>
  </si>
  <si>
    <t>Ductless Heat Pump</t>
  </si>
  <si>
    <t>Heat Pump with Electric Furnace</t>
  </si>
  <si>
    <t>Non-Electric</t>
  </si>
  <si>
    <t>Insulation Type                           (Wall, Attic, or Floor)</t>
  </si>
  <si>
    <t>Install Date</t>
  </si>
  <si>
    <t>Standard Construction</t>
  </si>
  <si>
    <t>ErrorCheckingTable</t>
  </si>
  <si>
    <t>ER1</t>
  </si>
  <si>
    <t>ER2</t>
  </si>
  <si>
    <t>ER3</t>
  </si>
  <si>
    <t>ER4</t>
  </si>
  <si>
    <t>ER5</t>
  </si>
  <si>
    <t>ER6</t>
  </si>
  <si>
    <t>ER7</t>
  </si>
  <si>
    <t>ER8</t>
  </si>
  <si>
    <t>ER9</t>
  </si>
  <si>
    <t>ER10</t>
  </si>
  <si>
    <t>ER11</t>
  </si>
  <si>
    <t>Condition 1</t>
  </si>
  <si>
    <t>Condition 2</t>
  </si>
  <si>
    <t>Condition 3</t>
  </si>
  <si>
    <t>Condition 4</t>
  </si>
  <si>
    <t>SF</t>
  </si>
  <si>
    <t>start &gt; 19</t>
  </si>
  <si>
    <t>end &lt; 49</t>
  </si>
  <si>
    <t>start 11-19</t>
  </si>
  <si>
    <t>end &gt; 30</t>
  </si>
  <si>
    <t>end &lt; 19</t>
  </si>
  <si>
    <t>start &gt; 0</t>
  </si>
  <si>
    <t>end &lt; 11</t>
  </si>
  <si>
    <t>start &gt; 11</t>
  </si>
  <si>
    <t>end &lt; 22</t>
  </si>
  <si>
    <t>end &lt; 13</t>
  </si>
  <si>
    <t>end &lt; 21</t>
  </si>
  <si>
    <t>Error Message</t>
  </si>
  <si>
    <t>Column1</t>
  </si>
  <si>
    <t>Column2</t>
  </si>
  <si>
    <t>Column3</t>
  </si>
  <si>
    <t>Column4</t>
  </si>
  <si>
    <t>R1</t>
  </si>
  <si>
    <t>R2</t>
  </si>
  <si>
    <t>OldR</t>
  </si>
  <si>
    <t>NewR</t>
  </si>
  <si>
    <t>Floor Closed Cavity/Wall</t>
  </si>
  <si>
    <t>Total Rebate</t>
  </si>
  <si>
    <t>Message</t>
  </si>
  <si>
    <t>Err Code</t>
  </si>
  <si>
    <t>Pre R-Value</t>
  </si>
  <si>
    <t>Post R-Value</t>
  </si>
  <si>
    <t>Full Cavity</t>
  </si>
  <si>
    <t>Check if Full Cavity</t>
  </si>
  <si>
    <t>Ducts</t>
  </si>
  <si>
    <t>ER12</t>
  </si>
  <si>
    <t>end &lt; 8</t>
  </si>
  <si>
    <t>Signature</t>
  </si>
  <si>
    <t>I, the homeowner, request one or more rebates for measure(s) installed in the home located at the address above. Attached are legible copies of the itemized invoice(s) and other required documentation. I understand and agree to the terms of the Energy Efficiency Rebate Agreement, the Additional Conditions, and the conditions for participation in Residential Energy Efficiency Programs ("Programs"). I also understand that: (i) the Public Utility Disctrict No. 1 of Snohomish County ("PUD") will make the final determination of any rebate I may be eligible to receive; (ii) Program(s) are subject to change without notice; and (iii) rebate applications must be submitted within 90 days of installation of the energy-efficiency measure(s). I agree to receive my rebate via (check one):</t>
  </si>
  <si>
    <t>Homeowner Signature:</t>
  </si>
  <si>
    <t>Date:</t>
  </si>
  <si>
    <r>
      <t xml:space="preserve">If you have questions, please contact Snohomish PUD at </t>
    </r>
    <r>
      <rPr>
        <b/>
        <sz val="10"/>
        <color theme="8" tint="-0.499984740745262"/>
        <rFont val="Verdana"/>
        <family val="2"/>
      </rPr>
      <t>CE</t>
    </r>
    <r>
      <rPr>
        <b/>
        <sz val="10"/>
        <color rgb="FF00586C"/>
        <rFont val="Verdana"/>
        <family val="2"/>
      </rPr>
      <t>@SNOPUD.COM</t>
    </r>
  </si>
  <si>
    <t xml:space="preserve">        - Townhouses, ADUs, Manufactured Homes</t>
  </si>
  <si>
    <t>• Permanently installed electric heat</t>
  </si>
  <si>
    <t>• Single Family Home - maximum 4 attached dwellings, includes</t>
  </si>
  <si>
    <t>• Insulation must be installed only in cavities that separate conditioned (heated) from unconditioned areas of the residence (livable space)</t>
  </si>
  <si>
    <t>ER13</t>
  </si>
  <si>
    <t>Pre R-Value can't be greater than R-19</t>
  </si>
  <si>
    <t>Pre R-Value can't be greater than R-0</t>
  </si>
  <si>
    <t>Pre R-Value can't be greater than R-11</t>
  </si>
  <si>
    <t>Pre R-Value has to be minimum R-8</t>
  </si>
  <si>
    <t>Post R-Value has to be minimum R-49</t>
  </si>
  <si>
    <t>Post R-Value has to be minimum R-19</t>
  </si>
  <si>
    <t>Post R-Value has to be minimum R-11</t>
  </si>
  <si>
    <t>Post R-Value has to be minimum R-22</t>
  </si>
  <si>
    <t>Post R-Value has to be minimum R-13</t>
  </si>
  <si>
    <t>Post R-Value has to be minimum R-21</t>
  </si>
  <si>
    <t>Insulation Certificate</t>
  </si>
  <si>
    <t>to ce@snopud.com.</t>
  </si>
  <si>
    <t xml:space="preserve">Email this completed workbook, verification photos, invoice, and </t>
  </si>
  <si>
    <t>Floor (Overhang, Floor Over Garage)</t>
  </si>
  <si>
    <t>Notes:</t>
  </si>
  <si>
    <t>Exposed Walls 2x4</t>
  </si>
  <si>
    <t>Exposed Walls 2x6</t>
  </si>
  <si>
    <t>Full Cavity is Checked</t>
  </si>
  <si>
    <t>Add note about Full Cavity Selection</t>
  </si>
  <si>
    <t>If Pre is R-11 to 19, Post must be R-30 min</t>
  </si>
  <si>
    <t>Attic and Floor</t>
  </si>
  <si>
    <t xml:space="preserve"> - Pre condition of the space</t>
  </si>
  <si>
    <t>- Sealing of gaps or penetrations</t>
  </si>
  <si>
    <t xml:space="preserve"> - Recessed light flashings and baffles</t>
  </si>
  <si>
    <t xml:space="preserve"> - Finished conditions (Floors - showing support Twine or Lath).</t>
  </si>
  <si>
    <t xml:space="preserve"> - Pipe insulation wrapped</t>
  </si>
  <si>
    <t xml:space="preserve"> - Insulation certificate and empty bag of insulation used</t>
  </si>
  <si>
    <t xml:space="preserve"> - Attic depth guage</t>
  </si>
  <si>
    <t xml:space="preserve"> - Duct sealing and insulation</t>
  </si>
  <si>
    <t>Process and Requirements</t>
  </si>
  <si>
    <t>Photo Requirements</t>
  </si>
  <si>
    <t>Wall (Unfinished 2x4)</t>
  </si>
  <si>
    <t>Wall (Unfinished 2x6)</t>
  </si>
  <si>
    <t>Project Development Incentive:</t>
  </si>
  <si>
    <t>*A townhouse shares walls but does not vertically overlap with other units, and it is not subject to the number of attached units cap.</t>
  </si>
  <si>
    <t>* Including equipment, labor, permit and tax</t>
  </si>
  <si>
    <t>• $5.00/lineal foot up to $450 for duct insulation on Standard Construction Homes</t>
  </si>
  <si>
    <t>• $400 for duct insulation on double/triple wide Manufactured Homes, $200 for single wide Manufactured Homes</t>
  </si>
  <si>
    <t>Manufactured Home - Single Wide</t>
  </si>
  <si>
    <t>Manufactured Home - Dbl/Trpl Wide</t>
  </si>
  <si>
    <t>ER14</t>
  </si>
  <si>
    <t>Manufactured home</t>
  </si>
  <si>
    <t>end &gt; 8</t>
  </si>
  <si>
    <t>Post R-Value has to be minimum R-8</t>
  </si>
  <si>
    <t>Stacey Brown</t>
  </si>
  <si>
    <t>123 Main St.</t>
  </si>
  <si>
    <t>Snohomish</t>
  </si>
  <si>
    <t>WA</t>
  </si>
  <si>
    <t>sbrown@hotmail.com</t>
  </si>
  <si>
    <t>423-333-3333</t>
  </si>
  <si>
    <t>Warmer Solutions</t>
  </si>
  <si>
    <t xml:space="preserve">200 Main St. </t>
  </si>
  <si>
    <t>Everett</t>
  </si>
  <si>
    <t>Andrew Batt</t>
  </si>
  <si>
    <t>abatt@warmersol.com</t>
  </si>
  <si>
    <t>425-222-2222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</si>
</sst>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lt;=9999999]###\-####;\(###\)\ ###\-####"/>
    <numFmt numFmtId="165" formatCode="&quot;$&quot;#,##0.00"/>
    <numFmt numFmtId="166" formatCode="0.0"/>
  </numFmts>
  <fonts count="47" x14ac:knownFonts="1">
    <font>
      <sz val="11"/>
      <color theme="1"/>
      <name val="Arial"/>
      <family val="2"/>
    </font>
    <font>
      <sz val="11"/>
      <color theme="1"/>
      <name val="Calibri"/>
      <family val="2"/>
      <scheme val="minor"/>
    </font>
    <font>
      <sz val="11"/>
      <color theme="1"/>
      <name val="Calibri"/>
      <family val="2"/>
      <scheme val="minor"/>
    </font>
    <font>
      <sz val="11"/>
      <color theme="1"/>
      <name val="Arial"/>
      <family val="2"/>
    </font>
    <font>
      <sz val="11"/>
      <color theme="1"/>
      <name val="Verdana"/>
      <family val="2"/>
    </font>
    <font>
      <sz val="11"/>
      <name val="Verdana"/>
      <family val="2"/>
    </font>
    <font>
      <sz val="10"/>
      <color theme="1"/>
      <name val="Verdana"/>
      <family val="2"/>
    </font>
    <font>
      <sz val="9"/>
      <color theme="1"/>
      <name val="Verdana"/>
      <family val="2"/>
    </font>
    <font>
      <sz val="10"/>
      <name val="Verdana"/>
      <family val="2"/>
    </font>
    <font>
      <sz val="12"/>
      <color theme="5" tint="-0.249977111117893"/>
      <name val="Verdana"/>
      <family val="2"/>
    </font>
    <font>
      <b/>
      <sz val="11"/>
      <color theme="8" tint="-0.499984740745262"/>
      <name val="Verdana"/>
      <family val="2"/>
    </font>
    <font>
      <b/>
      <i/>
      <sz val="10.5"/>
      <color rgb="FF00586C"/>
      <name val="Verdana"/>
      <family val="2"/>
    </font>
    <font>
      <sz val="8.5"/>
      <name val="Verdana"/>
      <family val="2"/>
    </font>
    <font>
      <u/>
      <sz val="10"/>
      <color indexed="12"/>
      <name val="Helv"/>
    </font>
    <font>
      <u/>
      <sz val="10"/>
      <color indexed="12"/>
      <name val="Verdana"/>
      <family val="2"/>
    </font>
    <font>
      <i/>
      <sz val="9"/>
      <color rgb="FFC00000"/>
      <name val="Verdana"/>
      <family val="2"/>
    </font>
    <font>
      <sz val="8.5"/>
      <color theme="1"/>
      <name val="Verdana"/>
      <family val="2"/>
    </font>
    <font>
      <b/>
      <sz val="8.5"/>
      <color theme="1"/>
      <name val="Verdana"/>
      <family val="2"/>
    </font>
    <font>
      <i/>
      <sz val="9"/>
      <color theme="5" tint="-0.249977111117893"/>
      <name val="Verdana"/>
      <family val="2"/>
    </font>
    <font>
      <sz val="8.5"/>
      <color rgb="FFC00000"/>
      <name val="Verdana"/>
      <family val="2"/>
    </font>
    <font>
      <b/>
      <sz val="10"/>
      <name val="Verdana"/>
      <family val="2"/>
    </font>
    <font>
      <i/>
      <sz val="8"/>
      <name val="Verdana"/>
      <family val="2"/>
    </font>
    <font>
      <sz val="11"/>
      <color theme="5" tint="0.59999389629810485"/>
      <name val="Verdana"/>
      <family val="2"/>
    </font>
    <font>
      <strike/>
      <sz val="11"/>
      <color theme="5" tint="0.59999389629810485"/>
      <name val="Verdana"/>
      <family val="2"/>
    </font>
    <font>
      <strike/>
      <sz val="11"/>
      <color rgb="FFFF0000"/>
      <name val="Verdana"/>
      <family val="2"/>
    </font>
    <font>
      <sz val="11"/>
      <color theme="2" tint="-0.249977111117893"/>
      <name val="Verdana"/>
      <family val="2"/>
    </font>
    <font>
      <sz val="10"/>
      <color rgb="FFFF0000"/>
      <name val="Verdana"/>
      <family val="2"/>
    </font>
    <font>
      <sz val="11"/>
      <color rgb="FFFF0000"/>
      <name val="Arial"/>
      <family val="2"/>
    </font>
    <font>
      <b/>
      <sz val="9"/>
      <color rgb="FFFF0000"/>
      <name val="Verdana"/>
      <family val="2"/>
    </font>
    <font>
      <sz val="8"/>
      <color rgb="FF000000"/>
      <name val="Segoe UI"/>
      <family val="2"/>
    </font>
    <font>
      <b/>
      <i/>
      <sz val="10.5"/>
      <color theme="1" tint="0.34998626667073579"/>
      <name val="Verdana"/>
      <family val="2"/>
    </font>
    <font>
      <sz val="8"/>
      <color theme="1"/>
      <name val="Verdana"/>
      <family val="2"/>
    </font>
    <font>
      <b/>
      <sz val="8"/>
      <color rgb="FF00B050"/>
      <name val="Verdana"/>
      <family val="2"/>
    </font>
    <font>
      <b/>
      <sz val="10"/>
      <color rgb="FF00B050"/>
      <name val="Verdana"/>
      <family val="2"/>
    </font>
    <font>
      <b/>
      <sz val="11"/>
      <color theme="0"/>
      <name val="Verdana"/>
      <family val="2"/>
    </font>
    <font>
      <b/>
      <sz val="10"/>
      <color theme="8" tint="-0.499984740745262"/>
      <name val="Verdana"/>
      <family val="2"/>
    </font>
    <font>
      <b/>
      <sz val="10"/>
      <color rgb="FF00586C"/>
      <name val="Verdana"/>
      <family val="2"/>
    </font>
    <font>
      <sz val="11"/>
      <color theme="0"/>
      <name val="Verdana"/>
      <family val="2"/>
    </font>
    <font>
      <sz val="9"/>
      <color theme="0"/>
      <name val="Verdana"/>
      <family val="2"/>
    </font>
    <font>
      <sz val="10"/>
      <color theme="0"/>
      <name val="Verdana"/>
      <family val="2"/>
    </font>
    <font>
      <strike/>
      <sz val="11"/>
      <color theme="0"/>
      <name val="Verdana"/>
      <family val="2"/>
    </font>
    <font>
      <b/>
      <u/>
      <sz val="11"/>
      <color rgb="FF00B050"/>
      <name val="Verdana"/>
      <family val="2"/>
    </font>
    <font>
      <b/>
      <sz val="11"/>
      <color rgb="FF00B050"/>
      <name val="Verdana"/>
      <family val="2"/>
    </font>
    <font>
      <b/>
      <u/>
      <sz val="10"/>
      <color indexed="12"/>
      <name val="Verdana"/>
      <family val="2"/>
    </font>
    <font>
      <b/>
      <sz val="10"/>
      <color theme="1"/>
      <name val="Verdana"/>
      <family val="2"/>
    </font>
    <font>
      <sz val="9"/>
      <color indexed="81"/>
      <name val="Tahoma"/>
      <family val="2"/>
    </font>
    <font>
      <sz val="11"/>
      <color rgb="FFFF0000"/>
      <name val="Verdana"/>
      <family val="2"/>
    </font>
  </fonts>
  <fills count="15">
    <fill>
      <patternFill patternType="none"/>
    </fill>
    <fill>
      <patternFill patternType="gray125"/>
    </fill>
    <fill>
      <patternFill patternType="solid">
        <fgColor theme="1" tint="0.499984740745262"/>
        <bgColor indexed="64"/>
      </patternFill>
    </fill>
    <fill>
      <gradientFill degree="90">
        <stop position="0">
          <color theme="1" tint="0.34900967436750391"/>
        </stop>
        <stop position="1">
          <color theme="1" tint="0.1490218817712943"/>
        </stop>
      </gradientFill>
    </fill>
    <fill>
      <patternFill patternType="solid">
        <fgColor theme="0"/>
        <bgColor indexed="64"/>
      </patternFill>
    </fill>
    <fill>
      <gradientFill degree="90">
        <stop position="0">
          <color theme="0"/>
        </stop>
        <stop position="1">
          <color theme="4" tint="0.80001220740379042"/>
        </stop>
      </gradientFill>
    </fill>
    <fill>
      <patternFill patternType="solid">
        <fgColor theme="0"/>
        <bgColor auto="1"/>
      </patternFill>
    </fill>
    <fill>
      <gradientFill degree="90">
        <stop position="0">
          <color theme="0"/>
        </stop>
        <stop position="1">
          <color theme="4" tint="0.40000610370189521"/>
        </stop>
      </gradientFill>
    </fill>
    <fill>
      <gradientFill degree="90">
        <stop position="0">
          <color theme="0"/>
        </stop>
        <stop position="1">
          <color theme="6" tint="0.59999389629810485"/>
        </stop>
      </gradientFill>
    </fill>
    <fill>
      <gradientFill degree="90">
        <stop position="0">
          <color rgb="FF92D050"/>
        </stop>
        <stop position="1">
          <color theme="6" tint="-0.25098422193060094"/>
        </stop>
      </gradientFill>
    </fill>
    <fill>
      <patternFill patternType="solid">
        <fgColor theme="8"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14999847407452621"/>
        <bgColor indexed="64"/>
      </patternFill>
    </fill>
  </fills>
  <borders count="81">
    <border>
      <left/>
      <right/>
      <top/>
      <bottom/>
      <diagonal/>
    </border>
    <border>
      <left/>
      <right/>
      <top/>
      <bottom style="thick">
        <color theme="0" tint="-0.34998626667073579"/>
      </bottom>
      <diagonal/>
    </border>
    <border>
      <left/>
      <right style="hair">
        <color theme="1" tint="0.499984740745262"/>
      </right>
      <top/>
      <bottom/>
      <diagonal/>
    </border>
    <border>
      <left style="hair">
        <color theme="1" tint="0.499984740745262"/>
      </left>
      <right/>
      <top/>
      <bottom/>
      <diagonal/>
    </border>
    <border>
      <left/>
      <right/>
      <top/>
      <bottom style="hair">
        <color theme="1" tint="0.499984740745262"/>
      </bottom>
      <diagonal/>
    </border>
    <border>
      <left/>
      <right style="hair">
        <color theme="1" tint="0.499984740745262"/>
      </right>
      <top/>
      <bottom style="hair">
        <color theme="1" tint="0.499984740745262"/>
      </bottom>
      <diagonal/>
    </border>
    <border>
      <left style="hair">
        <color theme="1" tint="0.499984740745262"/>
      </left>
      <right/>
      <top/>
      <bottom style="hair">
        <color auto="1"/>
      </bottom>
      <diagonal/>
    </border>
    <border>
      <left/>
      <right/>
      <top/>
      <bottom style="hair">
        <color indexed="64"/>
      </bottom>
      <diagonal/>
    </border>
    <border>
      <left/>
      <right style="hair">
        <color theme="1" tint="0.499984740745262"/>
      </right>
      <top/>
      <bottom style="hair">
        <color auto="1"/>
      </bottom>
      <diagonal/>
    </border>
    <border>
      <left style="hair">
        <color theme="1" tint="0.499984740745262"/>
      </left>
      <right/>
      <top style="hair">
        <color indexed="64"/>
      </top>
      <bottom/>
      <diagonal/>
    </border>
    <border>
      <left/>
      <right/>
      <top style="hair">
        <color indexed="64"/>
      </top>
      <bottom/>
      <diagonal/>
    </border>
    <border>
      <left/>
      <right style="hair">
        <color theme="1" tint="0.499984740745262"/>
      </right>
      <top style="hair">
        <color indexed="64"/>
      </top>
      <bottom/>
      <diagonal/>
    </border>
    <border>
      <left/>
      <right style="hair">
        <color theme="1" tint="0.499984740745262"/>
      </right>
      <top/>
      <bottom style="thick">
        <color theme="0" tint="-0.34998626667073579"/>
      </bottom>
      <diagonal/>
    </border>
    <border>
      <left style="hair">
        <color theme="1" tint="0.499984740745262"/>
      </left>
      <right/>
      <top/>
      <bottom style="thick">
        <color theme="0" tint="-0.34998626667073579"/>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style="thick">
        <color theme="0" tint="-0.34998626667073579"/>
      </top>
      <bottom style="thin">
        <color theme="1" tint="0.499984740745262"/>
      </bottom>
      <diagonal/>
    </border>
    <border>
      <left/>
      <right style="thin">
        <color theme="1" tint="0.499984740745262"/>
      </right>
      <top style="thick">
        <color theme="0" tint="-0.34998626667073579"/>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hair">
        <color theme="1" tint="0.499984740745262"/>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right/>
      <top style="thick">
        <color theme="0" tint="-0.34998626667073579"/>
      </top>
      <bottom/>
      <diagonal/>
    </border>
    <border>
      <left style="hair">
        <color theme="1" tint="0.499984740745262"/>
      </left>
      <right/>
      <top style="thick">
        <color theme="0" tint="-0.34998626667073579"/>
      </top>
      <bottom/>
      <diagonal/>
    </border>
    <border>
      <left/>
      <right style="hair">
        <color theme="1" tint="0.499984740745262"/>
      </right>
      <top style="thick">
        <color theme="0" tint="-0.34998626667073579"/>
      </top>
      <bottom/>
      <diagonal/>
    </border>
    <border>
      <left style="hair">
        <color theme="1" tint="0.499984740745262"/>
      </left>
      <right style="hair">
        <color theme="1" tint="0.499984740745262"/>
      </right>
      <top style="thick">
        <color theme="0" tint="-0.34998626667073579"/>
      </top>
      <bottom/>
      <diagonal/>
    </border>
    <border>
      <left style="hair">
        <color theme="1" tint="0.499984740745262"/>
      </left>
      <right/>
      <top/>
      <bottom style="hair">
        <color theme="1" tint="0.499984740745262"/>
      </bottom>
      <diagonal/>
    </border>
    <border>
      <left style="hair">
        <color theme="1" tint="0.499984740745262"/>
      </left>
      <right/>
      <top style="hair">
        <color theme="1" tint="0.499984740745262"/>
      </top>
      <bottom/>
      <diagonal/>
    </border>
    <border>
      <left style="hair">
        <color theme="1" tint="0.499984740745262"/>
      </left>
      <right style="hair">
        <color theme="1" tint="0.499984740745262"/>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style="hair">
        <color theme="1" tint="0.499984740745262"/>
      </right>
      <top style="hair">
        <color theme="1" tint="0.499984740745262"/>
      </top>
      <bottom/>
      <diagonal/>
    </border>
    <border>
      <left/>
      <right/>
      <top style="hair">
        <color theme="1" tint="0.499984740745262"/>
      </top>
      <bottom/>
      <diagonal/>
    </border>
    <border>
      <left style="thin">
        <color theme="1" tint="0.499984740745262"/>
      </left>
      <right/>
      <top style="hair">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0" tint="-0.499984740745262"/>
      </left>
      <right/>
      <top style="thin">
        <color theme="0" tint="-0.499984740745262"/>
      </top>
      <bottom/>
      <diagonal/>
    </border>
    <border>
      <left style="thin">
        <color theme="0" tint="-0.499984740745262"/>
      </left>
      <right/>
      <top style="hair">
        <color theme="1" tint="0.499984740745262"/>
      </top>
      <bottom/>
      <diagonal/>
    </border>
    <border>
      <left/>
      <right style="thin">
        <color theme="0" tint="-0.499984740745262"/>
      </right>
      <top/>
      <bottom/>
      <diagonal/>
    </border>
    <border>
      <left/>
      <right/>
      <top style="hair">
        <color theme="0" tint="-0.499984740745262"/>
      </top>
      <bottom style="hair">
        <color theme="0" tint="-0.499984740745262"/>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style="thin">
        <color theme="1" tint="0.499984740745262"/>
      </right>
      <top style="hair">
        <color theme="1" tint="0.499984740745262"/>
      </top>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ck">
        <color theme="0" tint="-0.34998626667073579"/>
      </top>
      <bottom style="thin">
        <color theme="1" tint="0.499984740745262"/>
      </bottom>
      <diagonal/>
    </border>
    <border>
      <left/>
      <right/>
      <top style="thick">
        <color theme="0" tint="-0.34998626667073579"/>
      </top>
      <bottom style="thin">
        <color theme="1" tint="0.499984740745262"/>
      </bottom>
      <diagonal/>
    </border>
    <border>
      <left style="hair">
        <color indexed="64"/>
      </left>
      <right/>
      <top style="hair">
        <color indexed="64"/>
      </top>
      <bottom/>
      <diagonal/>
    </border>
    <border>
      <left style="hair">
        <color auto="1"/>
      </left>
      <right/>
      <top/>
      <bottom style="hair">
        <color indexed="64"/>
      </bottom>
      <diagonal/>
    </border>
    <border>
      <left style="hair">
        <color auto="1"/>
      </left>
      <right/>
      <top/>
      <bottom/>
      <diagonal/>
    </border>
    <border>
      <left style="hair">
        <color theme="0" tint="-0.499984740745262"/>
      </left>
      <right/>
      <top/>
      <bottom style="hair">
        <color theme="1" tint="0.499984740745262"/>
      </bottom>
      <diagonal/>
    </border>
    <border>
      <left style="hair">
        <color theme="1" tint="0.499984740745262"/>
      </left>
      <right style="hair">
        <color theme="0" tint="-0.499984740745262"/>
      </right>
      <top/>
      <bottom style="hair">
        <color theme="1" tint="0.499984740745262"/>
      </bottom>
      <diagonal/>
    </border>
    <border>
      <left/>
      <right style="hair">
        <color theme="0" tint="-0.499984740745262"/>
      </right>
      <top/>
      <bottom style="thick">
        <color theme="0" tint="-0.34998626667073579"/>
      </bottom>
      <diagonal/>
    </border>
    <border>
      <left style="hair">
        <color theme="1" tint="0.499984740745262"/>
      </left>
      <right/>
      <top style="hair">
        <color theme="0" tint="-0.499984740745262"/>
      </top>
      <bottom/>
      <diagonal/>
    </border>
    <border>
      <left/>
      <right style="hair">
        <color theme="0" tint="-0.499984740745262"/>
      </right>
      <top/>
      <bottom/>
      <diagonal/>
    </border>
    <border>
      <left/>
      <right style="hair">
        <color theme="1" tint="0.499984740745262"/>
      </right>
      <top/>
      <bottom style="hair">
        <color theme="0" tint="-0.499984740745262"/>
      </bottom>
      <diagonal/>
    </border>
    <border>
      <left/>
      <right/>
      <top/>
      <bottom style="hair">
        <color theme="0" tint="-0.499984740745262"/>
      </bottom>
      <diagonal/>
    </border>
    <border>
      <left/>
      <right/>
      <top style="hair">
        <color theme="0" tint="-0.499984740745262"/>
      </top>
      <bottom/>
      <diagonal/>
    </border>
    <border>
      <left/>
      <right style="hair">
        <color theme="1" tint="0.499984740745262"/>
      </right>
      <top style="hair">
        <color theme="0" tint="-0.499984740745262"/>
      </top>
      <bottom/>
      <diagonal/>
    </border>
    <border>
      <left style="hair">
        <color theme="0" tint="-0.499984740745262"/>
      </left>
      <right/>
      <top/>
      <bottom style="hair">
        <color theme="0" tint="-0.499984740745262"/>
      </bottom>
      <diagonal/>
    </border>
    <border>
      <left style="hair">
        <color theme="0" tint="-0.499984740745262"/>
      </left>
      <right/>
      <top/>
      <bottom style="thick">
        <color theme="0" tint="-0.34998626667073579"/>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style="hair">
        <color indexed="64"/>
      </bottom>
      <diagonal/>
    </border>
    <border>
      <left/>
      <right style="hair">
        <color theme="0" tint="-0.499984740745262"/>
      </right>
      <top style="hair">
        <color indexed="64"/>
      </top>
      <bottom/>
      <diagonal/>
    </border>
    <border>
      <left style="hair">
        <color theme="0" tint="-0.499984740745262"/>
      </left>
      <right/>
      <top style="hair">
        <color theme="0" tint="-0.49998474074526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right style="thin">
        <color theme="1" tint="0.499984740745262"/>
      </right>
      <top style="hair">
        <color theme="0" tint="-0.499984740745262"/>
      </top>
      <bottom style="thin">
        <color theme="0" tint="-0.499984740745262"/>
      </bottom>
      <diagonal/>
    </border>
    <border>
      <left/>
      <right/>
      <top style="thin">
        <color theme="0"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diagonal/>
    </border>
  </borders>
  <cellStyleXfs count="6">
    <xf numFmtId="0" fontId="0" fillId="0" borderId="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1" fillId="0" borderId="0"/>
  </cellStyleXfs>
  <cellXfs count="326">
    <xf numFmtId="0" fontId="0" fillId="0" borderId="0" xfId="0"/>
    <xf numFmtId="0" fontId="4" fillId="2" borderId="0" xfId="0" applyFont="1" applyFill="1" applyProtection="1">
      <protection hidden="1"/>
    </xf>
    <xf numFmtId="0" fontId="4" fillId="0" borderId="0" xfId="0" applyFont="1" applyProtection="1">
      <protection hidden="1"/>
    </xf>
    <xf numFmtId="0" fontId="5" fillId="0" borderId="0" xfId="0" applyFont="1" applyAlignment="1" applyProtection="1">
      <alignment vertical="center"/>
      <protection hidden="1"/>
    </xf>
    <xf numFmtId="0" fontId="5" fillId="3" borderId="0" xfId="0" applyFont="1" applyFill="1" applyAlignment="1" applyProtection="1">
      <alignment vertical="top"/>
      <protection hidden="1"/>
    </xf>
    <xf numFmtId="0" fontId="5" fillId="2"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8" fillId="0" borderId="0" xfId="0" applyFont="1" applyAlignment="1" applyProtection="1">
      <alignment horizontal="right" vertical="center"/>
      <protection hidden="1"/>
    </xf>
    <xf numFmtId="0" fontId="10" fillId="4" borderId="1" xfId="0" applyFont="1" applyFill="1" applyBorder="1" applyAlignment="1" applyProtection="1">
      <alignment vertical="center"/>
      <protection hidden="1"/>
    </xf>
    <xf numFmtId="0" fontId="11"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2" borderId="0" xfId="0" applyFont="1" applyFill="1" applyAlignment="1" applyProtection="1">
      <alignment vertical="center"/>
      <protection hidden="1"/>
    </xf>
    <xf numFmtId="0" fontId="12" fillId="0" borderId="0" xfId="0" applyFont="1" applyAlignment="1" applyProtection="1">
      <alignment horizontal="left" vertical="center" indent="1"/>
      <protection hidden="1"/>
    </xf>
    <xf numFmtId="0" fontId="12" fillId="0" borderId="2" xfId="0" applyFont="1" applyBorder="1" applyAlignment="1" applyProtection="1">
      <alignment horizontal="left" vertical="center" indent="1"/>
      <protection hidden="1"/>
    </xf>
    <xf numFmtId="0" fontId="12" fillId="0" borderId="3" xfId="0" applyFont="1" applyBorder="1" applyAlignment="1" applyProtection="1">
      <alignment horizontal="left" vertical="center" indent="1"/>
      <protection hidden="1"/>
    </xf>
    <xf numFmtId="0" fontId="7" fillId="2" borderId="0" xfId="0" applyFont="1" applyFill="1" applyProtection="1">
      <protection hidden="1"/>
    </xf>
    <xf numFmtId="0" fontId="6" fillId="0" borderId="0" xfId="0" applyFont="1" applyProtection="1">
      <protection hidden="1"/>
    </xf>
    <xf numFmtId="0" fontId="6" fillId="5" borderId="6" xfId="0" applyFont="1" applyFill="1" applyBorder="1" applyAlignment="1" applyProtection="1">
      <alignment horizontal="left" vertical="center" indent="1"/>
      <protection locked="0"/>
    </xf>
    <xf numFmtId="0" fontId="6" fillId="2" borderId="0" xfId="0" applyFont="1" applyFill="1" applyProtection="1">
      <protection hidden="1"/>
    </xf>
    <xf numFmtId="0" fontId="12" fillId="0" borderId="10" xfId="0" applyFont="1" applyBorder="1" applyAlignment="1" applyProtection="1">
      <alignment horizontal="left" vertical="center" indent="1"/>
      <protection hidden="1"/>
    </xf>
    <xf numFmtId="0" fontId="10" fillId="4" borderId="14" xfId="0" applyFont="1" applyFill="1" applyBorder="1" applyProtection="1">
      <protection hidden="1"/>
    </xf>
    <xf numFmtId="0" fontId="11" fillId="4" borderId="14" xfId="0" applyFont="1" applyFill="1" applyBorder="1" applyProtection="1">
      <protection hidden="1"/>
    </xf>
    <xf numFmtId="0" fontId="4" fillId="4" borderId="14" xfId="0" applyFont="1" applyFill="1" applyBorder="1" applyProtection="1">
      <protection hidden="1"/>
    </xf>
    <xf numFmtId="0" fontId="10" fillId="4" borderId="14" xfId="0" applyFont="1" applyFill="1" applyBorder="1" applyAlignment="1" applyProtection="1">
      <alignment horizontal="left" indent="1"/>
      <protection hidden="1"/>
    </xf>
    <xf numFmtId="0" fontId="6" fillId="4" borderId="15" xfId="0" applyFont="1" applyFill="1" applyBorder="1" applyAlignment="1" applyProtection="1">
      <alignment vertical="center"/>
      <protection hidden="1"/>
    </xf>
    <xf numFmtId="0" fontId="6" fillId="4" borderId="15" xfId="0" applyFont="1" applyFill="1" applyBorder="1" applyAlignment="1" applyProtection="1">
      <alignment vertical="center" wrapText="1"/>
      <protection hidden="1"/>
    </xf>
    <xf numFmtId="0" fontId="6" fillId="4" borderId="0" xfId="0" applyFont="1" applyFill="1" applyProtection="1">
      <protection hidden="1"/>
    </xf>
    <xf numFmtId="0" fontId="0" fillId="4" borderId="0" xfId="0" applyFill="1"/>
    <xf numFmtId="0" fontId="6" fillId="4" borderId="0" xfId="0" applyFont="1" applyFill="1" applyAlignment="1" applyProtection="1">
      <alignment vertical="center"/>
      <protection hidden="1"/>
    </xf>
    <xf numFmtId="0" fontId="6" fillId="4" borderId="0" xfId="0" applyFont="1" applyFill="1" applyAlignment="1" applyProtection="1">
      <alignment vertical="center" wrapText="1"/>
      <protection hidden="1"/>
    </xf>
    <xf numFmtId="0" fontId="10" fillId="0" borderId="1" xfId="0" applyFont="1" applyBorder="1" applyAlignment="1" applyProtection="1">
      <alignment vertical="center"/>
      <protection hidden="1"/>
    </xf>
    <xf numFmtId="0" fontId="4" fillId="6" borderId="1" xfId="0" applyFont="1" applyFill="1" applyBorder="1" applyAlignment="1" applyProtection="1">
      <alignment vertical="center"/>
      <protection hidden="1"/>
    </xf>
    <xf numFmtId="0" fontId="15" fillId="6" borderId="1" xfId="0" applyFont="1" applyFill="1" applyBorder="1" applyAlignment="1" applyProtection="1">
      <alignment horizontal="right" vertical="center"/>
      <protection hidden="1"/>
    </xf>
    <xf numFmtId="1" fontId="7" fillId="4" borderId="0" xfId="1" applyNumberFormat="1" applyFont="1" applyFill="1" applyBorder="1" applyAlignment="1" applyProtection="1">
      <alignment horizontal="right" vertical="center"/>
      <protection hidden="1"/>
    </xf>
    <xf numFmtId="0" fontId="4" fillId="4" borderId="0" xfId="0" applyFont="1" applyFill="1" applyAlignment="1" applyProtection="1">
      <alignment horizontal="center" vertical="center"/>
      <protection hidden="1"/>
    </xf>
    <xf numFmtId="1" fontId="18" fillId="4" borderId="0" xfId="1" applyNumberFormat="1" applyFont="1" applyFill="1" applyBorder="1" applyAlignment="1" applyProtection="1">
      <alignment horizontal="right" vertical="center"/>
      <protection hidden="1"/>
    </xf>
    <xf numFmtId="0" fontId="18" fillId="0" borderId="1" xfId="0" applyFont="1" applyBorder="1" applyAlignment="1" applyProtection="1">
      <alignment horizontal="right" vertical="center"/>
      <protection hidden="1"/>
    </xf>
    <xf numFmtId="0" fontId="12" fillId="0" borderId="25" xfId="0" applyFont="1" applyBorder="1" applyAlignment="1" applyProtection="1">
      <alignment horizontal="left" vertical="center" indent="1"/>
      <protection hidden="1"/>
    </xf>
    <xf numFmtId="0" fontId="12" fillId="0" borderId="28" xfId="0" applyFont="1" applyBorder="1" applyAlignment="1" applyProtection="1">
      <alignment horizontal="left" vertical="center" indent="1"/>
      <protection hidden="1"/>
    </xf>
    <xf numFmtId="0" fontId="12" fillId="0" borderId="31" xfId="0" applyFont="1" applyBorder="1" applyAlignment="1" applyProtection="1">
      <alignment horizontal="left" vertical="center" indent="1"/>
      <protection hidden="1"/>
    </xf>
    <xf numFmtId="0" fontId="18" fillId="0" borderId="0" xfId="0" applyFont="1" applyAlignment="1" applyProtection="1">
      <alignment horizontal="left"/>
      <protection hidden="1"/>
    </xf>
    <xf numFmtId="0" fontId="21" fillId="0" borderId="0" xfId="0" applyFont="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protection hidden="1"/>
    </xf>
    <xf numFmtId="0" fontId="22" fillId="2" borderId="0" xfId="0" applyFont="1" applyFill="1" applyProtection="1">
      <protection hidden="1"/>
    </xf>
    <xf numFmtId="0" fontId="24" fillId="2" borderId="0" xfId="0" applyFont="1" applyFill="1" applyProtection="1">
      <protection hidden="1"/>
    </xf>
    <xf numFmtId="0" fontId="23" fillId="2" borderId="0" xfId="0" applyFont="1" applyFill="1" applyProtection="1">
      <protection hidden="1"/>
    </xf>
    <xf numFmtId="0" fontId="25" fillId="2" borderId="0" xfId="0" applyFont="1" applyFill="1" applyProtection="1">
      <protection hidden="1"/>
    </xf>
    <xf numFmtId="0" fontId="8" fillId="4" borderId="0" xfId="0" applyFont="1" applyFill="1" applyAlignment="1" applyProtection="1">
      <alignment vertical="center" wrapText="1"/>
      <protection hidden="1"/>
    </xf>
    <xf numFmtId="0" fontId="12" fillId="0" borderId="9" xfId="0" applyFont="1" applyBorder="1" applyAlignment="1" applyProtection="1">
      <alignment vertical="center"/>
      <protection hidden="1"/>
    </xf>
    <xf numFmtId="0" fontId="12" fillId="0" borderId="3" xfId="0" applyFont="1" applyBorder="1" applyAlignment="1" applyProtection="1">
      <alignment vertical="center"/>
      <protection hidden="1"/>
    </xf>
    <xf numFmtId="0" fontId="12" fillId="0" borderId="2" xfId="0" applyFont="1" applyBorder="1" applyAlignment="1" applyProtection="1">
      <alignment vertical="center"/>
      <protection hidden="1"/>
    </xf>
    <xf numFmtId="0" fontId="6" fillId="5" borderId="6" xfId="0" applyFont="1" applyFill="1" applyBorder="1" applyAlignment="1" applyProtection="1">
      <alignment horizontal="center" vertical="center"/>
      <protection locked="0"/>
    </xf>
    <xf numFmtId="3" fontId="7" fillId="5" borderId="21" xfId="1" applyNumberFormat="1" applyFont="1" applyFill="1" applyBorder="1" applyAlignment="1" applyProtection="1">
      <alignment horizontal="center" vertical="center"/>
      <protection locked="0"/>
    </xf>
    <xf numFmtId="3" fontId="7" fillId="5" borderId="23" xfId="1" applyNumberFormat="1" applyFont="1" applyFill="1" applyBorder="1" applyAlignment="1" applyProtection="1">
      <alignment horizontal="center" vertical="center"/>
      <protection locked="0"/>
    </xf>
    <xf numFmtId="3" fontId="7" fillId="5" borderId="24" xfId="1" applyNumberFormat="1" applyFont="1" applyFill="1" applyBorder="1" applyAlignment="1" applyProtection="1">
      <alignment horizontal="center" vertical="center"/>
      <protection locked="0"/>
    </xf>
    <xf numFmtId="0" fontId="0" fillId="0" borderId="33" xfId="0" applyFont="1" applyBorder="1" applyAlignment="1">
      <alignment horizontal="center" vertical="center"/>
    </xf>
    <xf numFmtId="0" fontId="0" fillId="0" borderId="33" xfId="0" applyFont="1" applyBorder="1" applyAlignment="1">
      <alignment horizontal="center" vertical="center" wrapText="1"/>
    </xf>
    <xf numFmtId="0" fontId="0" fillId="0" borderId="33" xfId="0" applyFont="1" applyFill="1" applyBorder="1" applyAlignment="1">
      <alignment horizontal="center" vertical="center" wrapText="1"/>
    </xf>
    <xf numFmtId="0" fontId="0" fillId="0" borderId="0" xfId="0" applyFill="1"/>
    <xf numFmtId="0" fontId="27" fillId="0" borderId="0" xfId="0" applyFont="1" applyFill="1"/>
    <xf numFmtId="0" fontId="4" fillId="0" borderId="0" xfId="0" applyFont="1" applyBorder="1" applyAlignment="1" applyProtection="1">
      <alignment vertical="center"/>
      <protection hidden="1"/>
    </xf>
    <xf numFmtId="1" fontId="7" fillId="5" borderId="39" xfId="1" applyNumberFormat="1" applyFont="1" applyFill="1" applyBorder="1" applyAlignment="1" applyProtection="1">
      <alignment horizontal="center" vertical="center"/>
      <protection locked="0"/>
    </xf>
    <xf numFmtId="3" fontId="7" fillId="5" borderId="36" xfId="1" applyNumberFormat="1" applyFont="1" applyFill="1" applyBorder="1" applyAlignment="1" applyProtection="1">
      <alignment horizontal="center" vertical="center"/>
      <protection locked="0"/>
    </xf>
    <xf numFmtId="0" fontId="10" fillId="0" borderId="0"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4" fillId="6" borderId="0" xfId="0" applyFont="1" applyFill="1" applyBorder="1" applyAlignment="1" applyProtection="1">
      <alignment vertical="center"/>
      <protection hidden="1"/>
    </xf>
    <xf numFmtId="0" fontId="16" fillId="7" borderId="0" xfId="0" applyFont="1" applyFill="1" applyBorder="1" applyAlignment="1" applyProtection="1">
      <alignment horizontal="center" vertical="center" wrapText="1"/>
      <protection hidden="1"/>
    </xf>
    <xf numFmtId="0" fontId="16" fillId="7" borderId="37" xfId="0" applyFont="1" applyFill="1" applyBorder="1" applyAlignment="1" applyProtection="1">
      <alignment horizontal="center" vertical="center" wrapText="1"/>
      <protection hidden="1"/>
    </xf>
    <xf numFmtId="0" fontId="16" fillId="7" borderId="38" xfId="0" applyFont="1" applyFill="1" applyBorder="1" applyAlignment="1" applyProtection="1">
      <alignment vertical="center" wrapText="1"/>
      <protection hidden="1"/>
    </xf>
    <xf numFmtId="0" fontId="14" fillId="4" borderId="0" xfId="3" applyFont="1" applyFill="1" applyBorder="1" applyAlignment="1" applyProtection="1">
      <alignment horizontal="center" vertical="center"/>
      <protection hidden="1"/>
    </xf>
    <xf numFmtId="0" fontId="0" fillId="0" borderId="32" xfId="0" applyFill="1" applyBorder="1" applyAlignment="1">
      <alignment horizontal="center" vertical="center" wrapText="1"/>
    </xf>
    <xf numFmtId="0" fontId="7" fillId="0" borderId="0" xfId="0" applyFont="1" applyFill="1" applyAlignment="1" applyProtection="1">
      <alignment horizontal="center"/>
      <protection hidden="1"/>
    </xf>
    <xf numFmtId="0" fontId="16" fillId="7" borderId="16" xfId="0" applyFont="1" applyFill="1" applyBorder="1" applyAlignment="1" applyProtection="1">
      <alignment horizontal="center" vertical="center" wrapText="1"/>
      <protection hidden="1"/>
    </xf>
    <xf numFmtId="0" fontId="16" fillId="7" borderId="17" xfId="0" applyFont="1" applyFill="1" applyBorder="1" applyAlignment="1" applyProtection="1">
      <alignment horizontal="center" vertical="center" wrapText="1"/>
      <protection hidden="1"/>
    </xf>
    <xf numFmtId="0" fontId="6" fillId="5" borderId="0" xfId="0" applyFont="1" applyFill="1" applyBorder="1" applyAlignment="1" applyProtection="1">
      <alignment horizontal="left" vertical="center" indent="1"/>
      <protection locked="0"/>
    </xf>
    <xf numFmtId="0" fontId="15" fillId="6" borderId="0" xfId="0" applyFont="1" applyFill="1" applyBorder="1" applyAlignment="1" applyProtection="1">
      <alignment horizontal="right" vertical="center"/>
      <protection hidden="1"/>
    </xf>
    <xf numFmtId="44" fontId="7" fillId="0" borderId="0" xfId="2" applyFont="1" applyFill="1" applyBorder="1" applyAlignment="1" applyProtection="1">
      <alignment vertical="center"/>
      <protection hidden="1"/>
    </xf>
    <xf numFmtId="3" fontId="7" fillId="5" borderId="38" xfId="1" applyNumberFormat="1" applyFont="1" applyFill="1" applyBorder="1" applyAlignment="1" applyProtection="1">
      <alignment horizontal="center" vertical="center"/>
      <protection locked="0"/>
    </xf>
    <xf numFmtId="3" fontId="7" fillId="5" borderId="43" xfId="1" applyNumberFormat="1" applyFont="1" applyFill="1" applyBorder="1" applyAlignment="1" applyProtection="1">
      <alignment horizontal="center" vertical="center"/>
      <protection locked="0"/>
    </xf>
    <xf numFmtId="0" fontId="16" fillId="7" borderId="44" xfId="0" applyFont="1" applyFill="1" applyBorder="1" applyAlignment="1" applyProtection="1">
      <alignment horizontal="center" vertical="center" wrapText="1"/>
      <protection hidden="1"/>
    </xf>
    <xf numFmtId="0" fontId="16" fillId="7" borderId="37" xfId="0" applyFont="1" applyFill="1" applyBorder="1" applyAlignment="1" applyProtection="1">
      <alignment vertical="center" wrapText="1"/>
      <protection hidden="1"/>
    </xf>
    <xf numFmtId="0" fontId="16" fillId="7" borderId="49" xfId="0" applyFont="1" applyFill="1" applyBorder="1" applyAlignment="1" applyProtection="1">
      <alignment horizontal="center" vertical="center" wrapText="1"/>
      <protection hidden="1"/>
    </xf>
    <xf numFmtId="0" fontId="7" fillId="5" borderId="40" xfId="1" applyNumberFormat="1" applyFont="1" applyFill="1" applyBorder="1" applyAlignment="1" applyProtection="1">
      <alignment horizontal="center" vertical="center"/>
      <protection locked="0"/>
    </xf>
    <xf numFmtId="0" fontId="7" fillId="5" borderId="45" xfId="1" applyNumberFormat="1" applyFont="1" applyFill="1" applyBorder="1" applyAlignment="1" applyProtection="1">
      <alignment horizontal="center" vertical="center"/>
      <protection locked="0"/>
    </xf>
    <xf numFmtId="44" fontId="7" fillId="8" borderId="20" xfId="2" applyFont="1" applyFill="1" applyBorder="1" applyAlignment="1" applyProtection="1">
      <alignment horizontal="center" vertical="center" wrapText="1"/>
      <protection hidden="1"/>
    </xf>
    <xf numFmtId="44" fontId="7" fillId="8" borderId="22" xfId="2" applyFont="1" applyFill="1" applyBorder="1" applyAlignment="1" applyProtection="1">
      <alignment horizontal="center" vertical="center" wrapText="1"/>
      <protection hidden="1"/>
    </xf>
    <xf numFmtId="0" fontId="4" fillId="0" borderId="0" xfId="0" applyFont="1" applyFill="1" applyProtection="1">
      <protection hidden="1"/>
    </xf>
    <xf numFmtId="0" fontId="30" fillId="0" borderId="0" xfId="0" applyFont="1"/>
    <xf numFmtId="0" fontId="6" fillId="0" borderId="0" xfId="0" applyFont="1"/>
    <xf numFmtId="0" fontId="6" fillId="0" borderId="10" xfId="0" applyFont="1" applyBorder="1"/>
    <xf numFmtId="0" fontId="26" fillId="0" borderId="0" xfId="0" applyFont="1"/>
    <xf numFmtId="0" fontId="6" fillId="9" borderId="0" xfId="0" applyFont="1" applyFill="1" applyAlignment="1"/>
    <xf numFmtId="0" fontId="6" fillId="11" borderId="0" xfId="0" applyFont="1" applyFill="1" applyBorder="1"/>
    <xf numFmtId="0" fontId="0" fillId="11" borderId="0" xfId="0" applyFill="1" applyBorder="1"/>
    <xf numFmtId="0" fontId="6" fillId="11" borderId="0" xfId="0" applyFont="1" applyFill="1" applyBorder="1" applyAlignment="1"/>
    <xf numFmtId="0" fontId="31" fillId="11" borderId="0" xfId="0" applyFont="1" applyFill="1" applyBorder="1" applyAlignment="1">
      <alignment vertical="center" wrapText="1"/>
    </xf>
    <xf numFmtId="0" fontId="31" fillId="11" borderId="0" xfId="0" applyFont="1" applyFill="1" applyBorder="1" applyAlignment="1" applyProtection="1">
      <alignment vertical="top" wrapText="1"/>
      <protection locked="0"/>
    </xf>
    <xf numFmtId="0" fontId="32" fillId="11" borderId="0" xfId="0" applyFont="1" applyFill="1" applyBorder="1" applyAlignment="1"/>
    <xf numFmtId="0" fontId="20" fillId="11" borderId="0" xfId="0" applyFont="1" applyFill="1" applyBorder="1" applyAlignment="1" applyProtection="1">
      <alignment vertical="center"/>
      <protection locked="0"/>
    </xf>
    <xf numFmtId="0" fontId="4" fillId="11" borderId="0" xfId="0" applyFont="1" applyFill="1" applyBorder="1" applyProtection="1">
      <protection hidden="1"/>
    </xf>
    <xf numFmtId="0" fontId="6" fillId="11" borderId="0" xfId="0" applyFont="1" applyFill="1" applyBorder="1" applyAlignment="1" applyProtection="1">
      <protection locked="0"/>
    </xf>
    <xf numFmtId="0" fontId="5" fillId="0" borderId="0" xfId="0" applyFont="1" applyFill="1" applyAlignment="1" applyProtection="1">
      <alignment vertical="center"/>
      <protection hidden="1"/>
    </xf>
    <xf numFmtId="0" fontId="5" fillId="0" borderId="0" xfId="0" applyFont="1" applyFill="1" applyBorder="1" applyAlignment="1" applyProtection="1">
      <alignment vertical="center"/>
      <protection hidden="1"/>
    </xf>
    <xf numFmtId="0" fontId="8" fillId="0" borderId="0" xfId="0" applyFont="1" applyFill="1" applyAlignment="1" applyProtection="1">
      <alignment horizontal="center" vertical="center" wrapText="1" shrinkToFit="1"/>
      <protection hidden="1"/>
    </xf>
    <xf numFmtId="0" fontId="5" fillId="0" borderId="0" xfId="0" applyFont="1" applyBorder="1" applyAlignment="1" applyProtection="1">
      <alignment vertical="center"/>
      <protection hidden="1"/>
    </xf>
    <xf numFmtId="0" fontId="4" fillId="11" borderId="0" xfId="0" applyFont="1" applyFill="1" applyAlignment="1" applyProtection="1">
      <alignment horizontal="left" vertical="center"/>
      <protection hidden="1"/>
    </xf>
    <xf numFmtId="0" fontId="6" fillId="12" borderId="0" xfId="5" applyFont="1" applyFill="1"/>
    <xf numFmtId="0" fontId="1" fillId="12" borderId="0" xfId="5" applyFill="1"/>
    <xf numFmtId="0" fontId="8" fillId="4" borderId="0" xfId="5" applyFont="1" applyFill="1" applyAlignment="1" applyProtection="1">
      <alignment vertical="center"/>
      <protection hidden="1"/>
    </xf>
    <xf numFmtId="0" fontId="6" fillId="4" borderId="0" xfId="5" applyFont="1" applyFill="1"/>
    <xf numFmtId="0" fontId="34" fillId="12" borderId="0" xfId="5" applyFont="1" applyFill="1" applyAlignment="1" applyProtection="1">
      <alignment vertical="center"/>
      <protection hidden="1"/>
    </xf>
    <xf numFmtId="0" fontId="8" fillId="12" borderId="0" xfId="5" applyFont="1" applyFill="1" applyAlignment="1" applyProtection="1">
      <alignment vertical="center"/>
      <protection hidden="1"/>
    </xf>
    <xf numFmtId="0" fontId="8" fillId="3" borderId="0" xfId="5" applyFont="1" applyFill="1" applyAlignment="1" applyProtection="1">
      <alignment vertical="top"/>
      <protection hidden="1"/>
    </xf>
    <xf numFmtId="0" fontId="1" fillId="4" borderId="0" xfId="5" applyFill="1"/>
    <xf numFmtId="0" fontId="6" fillId="13" borderId="0" xfId="5" applyFont="1" applyFill="1"/>
    <xf numFmtId="0" fontId="6" fillId="13" borderId="0" xfId="5" applyFont="1" applyFill="1" applyAlignment="1">
      <alignment horizontal="center"/>
    </xf>
    <xf numFmtId="0" fontId="1" fillId="0" borderId="0" xfId="5"/>
    <xf numFmtId="0" fontId="8" fillId="4" borderId="15" xfId="0" applyFont="1" applyFill="1" applyBorder="1" applyAlignment="1" applyProtection="1">
      <alignment vertical="center"/>
      <protection hidden="1"/>
    </xf>
    <xf numFmtId="0" fontId="8" fillId="4" borderId="0" xfId="0" applyFont="1" applyFill="1" applyAlignment="1" applyProtection="1">
      <alignment horizontal="left" vertical="center" indent="1"/>
      <protection hidden="1"/>
    </xf>
    <xf numFmtId="0" fontId="0" fillId="0" borderId="33" xfId="0" applyBorder="1" applyAlignment="1">
      <alignment horizontal="center" wrapText="1"/>
    </xf>
    <xf numFmtId="0" fontId="33" fillId="0" borderId="0" xfId="0" applyFont="1" applyBorder="1" applyAlignment="1">
      <alignment horizontal="right"/>
    </xf>
    <xf numFmtId="14" fontId="20" fillId="10" borderId="0" xfId="0" applyNumberFormat="1" applyFont="1" applyFill="1" applyBorder="1" applyAlignment="1" applyProtection="1">
      <alignment horizontal="center"/>
      <protection locked="0"/>
    </xf>
    <xf numFmtId="0" fontId="32" fillId="0" borderId="0" xfId="0" applyFont="1" applyBorder="1" applyAlignment="1"/>
    <xf numFmtId="0" fontId="26" fillId="0" borderId="0" xfId="0" applyFont="1" applyBorder="1"/>
    <xf numFmtId="0" fontId="6" fillId="0" borderId="0" xfId="0" applyFont="1" applyBorder="1" applyAlignment="1" applyProtection="1">
      <protection locked="0"/>
    </xf>
    <xf numFmtId="0" fontId="6" fillId="0" borderId="0" xfId="0" applyFont="1" applyBorder="1"/>
    <xf numFmtId="0" fontId="4" fillId="0" borderId="0" xfId="0" applyFont="1" applyFill="1" applyBorder="1" applyProtection="1">
      <protection hidden="1"/>
    </xf>
    <xf numFmtId="0" fontId="37" fillId="2" borderId="0" xfId="0" applyFont="1" applyFill="1" applyProtection="1">
      <protection hidden="1"/>
    </xf>
    <xf numFmtId="0" fontId="37" fillId="0" borderId="0" xfId="0" applyFont="1" applyProtection="1">
      <protection hidden="1"/>
    </xf>
    <xf numFmtId="0" fontId="37" fillId="0" borderId="0" xfId="0" applyFont="1" applyAlignment="1" applyProtection="1">
      <alignment vertical="center"/>
      <protection hidden="1"/>
    </xf>
    <xf numFmtId="0" fontId="37" fillId="0" borderId="0" xfId="0" applyFont="1" applyBorder="1" applyAlignment="1" applyProtection="1">
      <alignment vertical="center"/>
      <protection hidden="1"/>
    </xf>
    <xf numFmtId="0" fontId="38" fillId="0" borderId="0" xfId="0" applyFont="1" applyProtection="1">
      <protection hidden="1"/>
    </xf>
    <xf numFmtId="0" fontId="39" fillId="0" borderId="0" xfId="0" applyFont="1" applyProtection="1">
      <protection hidden="1"/>
    </xf>
    <xf numFmtId="0" fontId="37" fillId="0" borderId="41" xfId="0" applyFont="1" applyBorder="1" applyProtection="1">
      <protection hidden="1"/>
    </xf>
    <xf numFmtId="0" fontId="37" fillId="0" borderId="0" xfId="0" applyFont="1" applyFill="1" applyProtection="1">
      <protection hidden="1"/>
    </xf>
    <xf numFmtId="0" fontId="37" fillId="0" borderId="0" xfId="0" applyFont="1" applyFill="1" applyBorder="1" applyProtection="1">
      <protection hidden="1"/>
    </xf>
    <xf numFmtId="0" fontId="37" fillId="11" borderId="0" xfId="0" applyFont="1" applyFill="1" applyAlignment="1" applyProtection="1">
      <alignment horizontal="left" vertical="center"/>
      <protection hidden="1"/>
    </xf>
    <xf numFmtId="0" fontId="37" fillId="2" borderId="0" xfId="0" applyFont="1" applyFill="1" applyAlignment="1" applyProtection="1">
      <alignment horizontal="left" vertical="center"/>
      <protection hidden="1"/>
    </xf>
    <xf numFmtId="0" fontId="37" fillId="2" borderId="0" xfId="0" applyFont="1" applyFill="1" applyAlignment="1" applyProtection="1">
      <alignment horizontal="left"/>
      <protection hidden="1"/>
    </xf>
    <xf numFmtId="0" fontId="40" fillId="2" borderId="0" xfId="0" applyFont="1" applyFill="1" applyProtection="1">
      <protection hidden="1"/>
    </xf>
    <xf numFmtId="0" fontId="18" fillId="0" borderId="0" xfId="0" applyFont="1" applyBorder="1" applyAlignment="1" applyProtection="1">
      <alignment horizontal="right"/>
      <protection hidden="1"/>
    </xf>
    <xf numFmtId="0" fontId="6" fillId="5" borderId="55" xfId="0" applyFont="1" applyFill="1" applyBorder="1" applyAlignment="1" applyProtection="1">
      <alignment horizontal="center" vertical="center"/>
      <protection locked="0"/>
    </xf>
    <xf numFmtId="0" fontId="12" fillId="0" borderId="57" xfId="0" applyFont="1" applyBorder="1" applyAlignment="1" applyProtection="1">
      <alignment horizontal="left" vertical="center" indent="1"/>
      <protection hidden="1"/>
    </xf>
    <xf numFmtId="0" fontId="12" fillId="0" borderId="66" xfId="0" applyFont="1" applyBorder="1" applyAlignment="1" applyProtection="1">
      <alignment vertical="center"/>
      <protection hidden="1"/>
    </xf>
    <xf numFmtId="0" fontId="6"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vertical="center"/>
      <protection hidden="1"/>
    </xf>
    <xf numFmtId="0" fontId="6"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hidden="1"/>
    </xf>
    <xf numFmtId="164" fontId="8" fillId="0" borderId="0" xfId="3"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left" vertical="center" wrapText="1"/>
      <protection hidden="1"/>
    </xf>
    <xf numFmtId="0" fontId="8" fillId="0" borderId="0" xfId="2" applyNumberFormat="1" applyFont="1" applyFill="1" applyBorder="1" applyAlignment="1" applyProtection="1">
      <alignment horizontal="center" vertical="center"/>
      <protection locked="0"/>
    </xf>
    <xf numFmtId="0" fontId="14" fillId="0" borderId="0" xfId="3"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protection hidden="1"/>
    </xf>
    <xf numFmtId="0" fontId="16" fillId="0" borderId="0" xfId="0" applyFont="1" applyFill="1" applyBorder="1" applyAlignment="1" applyProtection="1">
      <alignment horizontal="center" vertical="center" wrapText="1"/>
      <protection hidden="1"/>
    </xf>
    <xf numFmtId="0" fontId="16" fillId="0" borderId="0" xfId="0" applyFont="1" applyFill="1" applyBorder="1" applyAlignment="1" applyProtection="1">
      <alignment vertical="center" wrapText="1"/>
      <protection hidden="1"/>
    </xf>
    <xf numFmtId="0" fontId="28" fillId="0" borderId="0" xfId="2" applyNumberFormat="1" applyFont="1" applyFill="1" applyBorder="1" applyAlignment="1" applyProtection="1">
      <alignment horizontal="center" vertical="center" wrapText="1"/>
      <protection hidden="1"/>
    </xf>
    <xf numFmtId="1" fontId="18" fillId="0" borderId="0" xfId="1" applyNumberFormat="1" applyFont="1" applyFill="1" applyBorder="1" applyAlignment="1" applyProtection="1">
      <alignment horizontal="right" vertical="center"/>
      <protection hidden="1"/>
    </xf>
    <xf numFmtId="0" fontId="18" fillId="0" borderId="0" xfId="0" applyFont="1" applyFill="1" applyBorder="1" applyAlignment="1" applyProtection="1">
      <alignment horizontal="right" vertical="center"/>
      <protection hidden="1"/>
    </xf>
    <xf numFmtId="0" fontId="12" fillId="0" borderId="0" xfId="0" applyFont="1" applyFill="1" applyBorder="1" applyAlignment="1" applyProtection="1">
      <alignment horizontal="left" vertical="center" indent="1"/>
      <protection hidden="1"/>
    </xf>
    <xf numFmtId="165" fontId="20" fillId="0" borderId="0" xfId="2" applyNumberFormat="1" applyFont="1" applyFill="1" applyBorder="1" applyAlignment="1" applyProtection="1">
      <alignment horizontal="center" vertical="center"/>
      <protection locked="0"/>
    </xf>
    <xf numFmtId="0" fontId="6" fillId="0" borderId="0" xfId="0" applyFont="1" applyFill="1" applyBorder="1" applyAlignment="1">
      <alignment horizontal="left" vertical="center" wrapText="1"/>
    </xf>
    <xf numFmtId="0" fontId="31" fillId="0" borderId="0" xfId="0" applyFont="1" applyFill="1" applyBorder="1" applyAlignment="1" applyProtection="1">
      <alignment vertical="top" wrapText="1"/>
      <protection locked="0"/>
    </xf>
    <xf numFmtId="0" fontId="6" fillId="0" borderId="0" xfId="0" applyFont="1" applyFill="1" applyBorder="1"/>
    <xf numFmtId="0" fontId="32" fillId="0" borderId="0" xfId="0" applyFont="1" applyFill="1" applyBorder="1" applyAlignment="1"/>
    <xf numFmtId="0" fontId="6" fillId="0" borderId="0" xfId="0" applyFont="1" applyFill="1" applyBorder="1" applyAlignment="1" applyProtection="1">
      <protection locked="0"/>
    </xf>
    <xf numFmtId="0" fontId="5" fillId="0" borderId="0" xfId="0" applyFont="1" applyFill="1" applyBorder="1" applyAlignment="1" applyProtection="1">
      <alignment vertical="top"/>
      <protection hidden="1"/>
    </xf>
    <xf numFmtId="0" fontId="13" fillId="0" borderId="0" xfId="3" applyFill="1" applyBorder="1" applyAlignment="1" applyProtection="1">
      <alignment horizontal="center" vertical="center"/>
      <protection hidden="1"/>
    </xf>
    <xf numFmtId="0" fontId="8" fillId="0" borderId="0" xfId="0" applyFont="1" applyFill="1" applyBorder="1" applyAlignment="1" applyProtection="1">
      <alignment horizontal="center" vertical="center" wrapText="1" shrinkToFit="1"/>
      <protection hidden="1"/>
    </xf>
    <xf numFmtId="0" fontId="0" fillId="0" borderId="0" xfId="0" applyFill="1" applyBorder="1"/>
    <xf numFmtId="0" fontId="6" fillId="0" borderId="0" xfId="0" applyFont="1" applyFill="1" applyBorder="1" applyAlignment="1" applyProtection="1">
      <alignment horizontal="center" vertical="top" wrapText="1"/>
      <protection hidden="1"/>
    </xf>
    <xf numFmtId="0" fontId="6"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6" fillId="0" borderId="0" xfId="0" applyFont="1" applyFill="1" applyBorder="1" applyAlignment="1"/>
    <xf numFmtId="0" fontId="25" fillId="0" borderId="0" xfId="0" applyFont="1" applyFill="1" applyBorder="1" applyProtection="1">
      <protection hidden="1"/>
    </xf>
    <xf numFmtId="0" fontId="12" fillId="0" borderId="26" xfId="0" applyFont="1" applyBorder="1" applyAlignment="1" applyProtection="1">
      <alignment vertical="center"/>
      <protection hidden="1"/>
    </xf>
    <xf numFmtId="0" fontId="4" fillId="11" borderId="0" xfId="0" applyFont="1" applyFill="1" applyBorder="1" applyAlignment="1" applyProtection="1">
      <alignment horizontal="left" vertical="center"/>
      <protection hidden="1"/>
    </xf>
    <xf numFmtId="0" fontId="4" fillId="11" borderId="0" xfId="0" applyFont="1" applyFill="1" applyBorder="1" applyAlignment="1" applyProtection="1">
      <alignment horizontal="left"/>
      <protection hidden="1"/>
    </xf>
    <xf numFmtId="0" fontId="22" fillId="11" borderId="0" xfId="0" applyFont="1" applyFill="1" applyBorder="1" applyProtection="1">
      <protection hidden="1"/>
    </xf>
    <xf numFmtId="0" fontId="24" fillId="11" borderId="0" xfId="0" applyFont="1" applyFill="1" applyBorder="1" applyProtection="1">
      <protection hidden="1"/>
    </xf>
    <xf numFmtId="0" fontId="23" fillId="11" borderId="0" xfId="0" applyFont="1" applyFill="1" applyBorder="1" applyProtection="1">
      <protection hidden="1"/>
    </xf>
    <xf numFmtId="0" fontId="25" fillId="11" borderId="0" xfId="0" applyFont="1" applyFill="1" applyBorder="1" applyProtection="1">
      <protection hidden="1"/>
    </xf>
    <xf numFmtId="165" fontId="7" fillId="8" borderId="20" xfId="2" applyNumberFormat="1" applyFont="1" applyFill="1" applyBorder="1" applyAlignment="1" applyProtection="1">
      <alignment horizontal="center" vertical="center" wrapText="1"/>
      <protection hidden="1"/>
    </xf>
    <xf numFmtId="165" fontId="7" fillId="8" borderId="21" xfId="2" applyNumberFormat="1" applyFont="1" applyFill="1" applyBorder="1" applyAlignment="1" applyProtection="1">
      <alignment horizontal="center" vertical="center" wrapText="1"/>
      <protection hidden="1"/>
    </xf>
    <xf numFmtId="165" fontId="7" fillId="8" borderId="22" xfId="2" applyNumberFormat="1" applyFont="1" applyFill="1" applyBorder="1" applyAlignment="1" applyProtection="1">
      <alignment horizontal="center" vertical="center" wrapText="1"/>
      <protection hidden="1"/>
    </xf>
    <xf numFmtId="165" fontId="7" fillId="8" borderId="18" xfId="2" applyNumberFormat="1" applyFont="1" applyFill="1" applyBorder="1" applyAlignment="1" applyProtection="1">
      <alignment horizontal="center" vertical="center"/>
      <protection hidden="1"/>
    </xf>
    <xf numFmtId="165" fontId="28" fillId="8" borderId="21" xfId="2" applyNumberFormat="1" applyFont="1" applyFill="1" applyBorder="1" applyAlignment="1" applyProtection="1">
      <alignment horizontal="center" vertical="center" wrapText="1"/>
      <protection hidden="1"/>
    </xf>
    <xf numFmtId="165" fontId="28" fillId="8" borderId="23" xfId="2" applyNumberFormat="1" applyFont="1" applyFill="1" applyBorder="1" applyAlignment="1" applyProtection="1">
      <alignment horizontal="center" vertical="center" wrapText="1"/>
      <protection hidden="1"/>
    </xf>
    <xf numFmtId="0" fontId="31" fillId="10" borderId="68" xfId="0" applyFont="1" applyFill="1" applyBorder="1" applyAlignment="1" applyProtection="1">
      <alignment vertical="top" wrapText="1"/>
      <protection locked="0"/>
    </xf>
    <xf numFmtId="0" fontId="31" fillId="10" borderId="58" xfId="0" applyFont="1" applyFill="1" applyBorder="1" applyAlignment="1" applyProtection="1">
      <alignment vertical="top" wrapText="1"/>
      <protection locked="0"/>
    </xf>
    <xf numFmtId="0" fontId="31" fillId="10" borderId="67" xfId="0" applyFont="1" applyFill="1" applyBorder="1" applyAlignment="1" applyProtection="1">
      <alignment vertical="top" wrapText="1"/>
      <protection locked="0"/>
    </xf>
    <xf numFmtId="0" fontId="6" fillId="0" borderId="0" xfId="0" applyFont="1" applyFill="1" applyProtection="1">
      <protection locked="0" hidden="1"/>
    </xf>
    <xf numFmtId="0" fontId="5" fillId="0" borderId="0" xfId="0" applyFont="1" applyFill="1" applyAlignment="1" applyProtection="1">
      <alignment vertical="center"/>
      <protection locked="0" hidden="1"/>
    </xf>
    <xf numFmtId="0" fontId="7" fillId="0" borderId="0" xfId="0" applyFont="1" applyFill="1" applyAlignment="1" applyProtection="1">
      <alignment horizontal="center"/>
      <protection locked="0" hidden="1"/>
    </xf>
    <xf numFmtId="165" fontId="7" fillId="0" borderId="0" xfId="0" quotePrefix="1" applyNumberFormat="1" applyFont="1" applyFill="1" applyAlignment="1" applyProtection="1">
      <alignment horizontal="center" wrapText="1"/>
      <protection locked="0" hidden="1"/>
    </xf>
    <xf numFmtId="165" fontId="28" fillId="8" borderId="19" xfId="2" applyNumberFormat="1" applyFont="1" applyFill="1" applyBorder="1" applyAlignment="1" applyProtection="1">
      <alignment horizontal="center" vertical="center" wrapText="1"/>
      <protection hidden="1"/>
    </xf>
    <xf numFmtId="165" fontId="7" fillId="8" borderId="48" xfId="2" applyNumberFormat="1" applyFont="1" applyFill="1" applyBorder="1" applyAlignment="1" applyProtection="1">
      <alignment horizontal="center" vertical="center"/>
      <protection hidden="1"/>
    </xf>
    <xf numFmtId="0" fontId="12" fillId="0" borderId="3" xfId="0" applyFont="1" applyBorder="1" applyAlignment="1" applyProtection="1">
      <alignment horizontal="left" vertical="center"/>
      <protection hidden="1"/>
    </xf>
    <xf numFmtId="0" fontId="37" fillId="0" borderId="0" xfId="0" applyFont="1" applyFill="1" applyAlignment="1" applyProtection="1">
      <alignment horizontal="left" vertical="center"/>
      <protection hidden="1"/>
    </xf>
    <xf numFmtId="0" fontId="4" fillId="0" borderId="0" xfId="0" applyFont="1" applyFill="1" applyAlignment="1" applyProtection="1">
      <alignment horizontal="left" vertical="center"/>
      <protection hidden="1"/>
    </xf>
    <xf numFmtId="0" fontId="4" fillId="0" borderId="0" xfId="0"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41" fillId="0" borderId="0" xfId="3" applyFont="1" applyFill="1" applyBorder="1" applyAlignment="1" applyProtection="1">
      <alignment vertical="center"/>
      <protection hidden="1"/>
    </xf>
    <xf numFmtId="0" fontId="42" fillId="0" borderId="0" xfId="0" applyFont="1" applyFill="1" applyBorder="1" applyAlignment="1" applyProtection="1">
      <alignment vertical="center"/>
      <protection hidden="1"/>
    </xf>
    <xf numFmtId="44" fontId="7" fillId="8" borderId="38" xfId="2" applyFont="1" applyFill="1" applyBorder="1" applyAlignment="1" applyProtection="1">
      <alignment horizontal="center" vertical="center"/>
      <protection hidden="1"/>
    </xf>
    <xf numFmtId="0" fontId="0" fillId="0" borderId="33" xfId="0" applyFont="1" applyFill="1" applyBorder="1" applyAlignment="1">
      <alignment horizontal="center" vertical="center"/>
    </xf>
    <xf numFmtId="0" fontId="0" fillId="0" borderId="0" xfId="0" quotePrefix="1"/>
    <xf numFmtId="1" fontId="7" fillId="4" borderId="0" xfId="1" applyNumberFormat="1" applyFont="1" applyFill="1" applyBorder="1" applyAlignment="1" applyProtection="1">
      <alignment vertical="center"/>
      <protection locked="0" hidden="1"/>
    </xf>
    <xf numFmtId="0" fontId="4" fillId="0" borderId="0" xfId="0" applyFont="1" applyFill="1" applyAlignment="1" applyProtection="1">
      <alignment vertical="center"/>
      <protection hidden="1"/>
    </xf>
    <xf numFmtId="0" fontId="8" fillId="0" borderId="0" xfId="0" applyFont="1" applyAlignment="1" applyProtection="1">
      <alignment horizontal="left" vertical="center" indent="1"/>
      <protection hidden="1"/>
    </xf>
    <xf numFmtId="0" fontId="8" fillId="0" borderId="0" xfId="0" applyFont="1" applyAlignment="1" applyProtection="1">
      <alignment vertical="center"/>
      <protection hidden="1"/>
    </xf>
    <xf numFmtId="0" fontId="6" fillId="0" borderId="0" xfId="0" applyFont="1" applyAlignment="1" applyProtection="1">
      <alignment vertical="center"/>
      <protection hidden="1"/>
    </xf>
    <xf numFmtId="14" fontId="20" fillId="5" borderId="13" xfId="2" applyNumberFormat="1" applyFont="1" applyFill="1" applyBorder="1" applyAlignment="1" applyProtection="1">
      <alignment horizontal="center" vertical="center"/>
      <protection locked="0"/>
    </xf>
    <xf numFmtId="0" fontId="46" fillId="4" borderId="0" xfId="0" applyFont="1" applyFill="1" applyAlignment="1" applyProtection="1">
      <alignment vertical="center"/>
      <protection hidden="1"/>
    </xf>
    <xf numFmtId="0" fontId="26" fillId="0" borderId="0" xfId="0" applyFont="1" applyFill="1" applyProtection="1">
      <protection hidden="1"/>
    </xf>
    <xf numFmtId="0" fontId="46" fillId="0" borderId="0" xfId="0" applyFont="1" applyFill="1" applyProtection="1">
      <protection hidden="1"/>
    </xf>
    <xf numFmtId="0" fontId="26" fillId="0" borderId="0" xfId="0" applyFont="1" applyFill="1" applyBorder="1"/>
    <xf numFmtId="0" fontId="6" fillId="5" borderId="63" xfId="0" applyFont="1" applyFill="1" applyBorder="1" applyAlignment="1" applyProtection="1">
      <alignment horizontal="center" vertical="center"/>
      <protection locked="0"/>
    </xf>
    <xf numFmtId="0" fontId="8" fillId="5" borderId="13" xfId="2" applyNumberFormat="1" applyFont="1" applyFill="1" applyBorder="1" applyAlignment="1" applyProtection="1">
      <alignment horizontal="center" vertical="center"/>
      <protection locked="0"/>
    </xf>
    <xf numFmtId="0" fontId="0" fillId="0" borderId="71" xfId="0" applyFont="1" applyFill="1" applyBorder="1" applyAlignment="1">
      <alignment horizontal="center" vertical="center" wrapText="1"/>
    </xf>
    <xf numFmtId="0" fontId="0" fillId="0" borderId="80" xfId="0" applyFont="1" applyBorder="1" applyAlignment="1">
      <alignment horizontal="center" vertical="center"/>
    </xf>
    <xf numFmtId="0" fontId="0" fillId="0" borderId="80" xfId="0" applyFont="1" applyFill="1" applyBorder="1" applyAlignment="1">
      <alignment horizontal="center" vertical="center"/>
    </xf>
    <xf numFmtId="0" fontId="6" fillId="0" borderId="79" xfId="0" applyFont="1" applyFill="1" applyBorder="1" applyAlignment="1" applyProtection="1">
      <alignment horizontal="center"/>
      <protection hidden="1"/>
    </xf>
    <xf numFmtId="0" fontId="6" fillId="13" borderId="0" xfId="5" applyFont="1" applyFill="1" applyAlignment="1">
      <alignment horizontal="center"/>
    </xf>
    <xf numFmtId="0" fontId="43" fillId="14" borderId="70" xfId="3" applyFont="1" applyFill="1" applyBorder="1" applyAlignment="1" applyProtection="1">
      <alignment horizontal="center" vertical="center"/>
      <protection locked="0" hidden="1"/>
    </xf>
    <xf numFmtId="0" fontId="43" fillId="14" borderId="71" xfId="3" applyFont="1" applyFill="1" applyBorder="1" applyAlignment="1" applyProtection="1">
      <alignment horizontal="center" vertical="center"/>
      <protection locked="0" hidden="1"/>
    </xf>
    <xf numFmtId="1" fontId="7" fillId="4" borderId="75" xfId="1" applyNumberFormat="1" applyFont="1" applyFill="1" applyBorder="1" applyAlignment="1" applyProtection="1">
      <alignment horizontal="right" vertical="center"/>
      <protection hidden="1"/>
    </xf>
    <xf numFmtId="1" fontId="7" fillId="4" borderId="0" xfId="1" applyNumberFormat="1" applyFont="1" applyFill="1" applyBorder="1" applyAlignment="1" applyProtection="1">
      <alignment horizontal="right" vertical="center"/>
      <protection hidden="1"/>
    </xf>
    <xf numFmtId="0" fontId="44" fillId="0" borderId="0" xfId="0" applyFont="1" applyBorder="1" applyAlignment="1">
      <alignment horizontal="right"/>
    </xf>
    <xf numFmtId="0" fontId="43" fillId="0" borderId="0" xfId="3" applyFont="1" applyFill="1" applyBorder="1" applyAlignment="1" applyProtection="1">
      <alignment horizontal="center" vertical="center"/>
      <protection locked="0" hidden="1"/>
    </xf>
    <xf numFmtId="0" fontId="44" fillId="0" borderId="0" xfId="0" applyFont="1" applyFill="1" applyBorder="1" applyAlignment="1" applyProtection="1">
      <alignment horizontal="left" vertical="center"/>
      <protection hidden="1"/>
    </xf>
    <xf numFmtId="0" fontId="9" fillId="0" borderId="0" xfId="0" applyFont="1" applyAlignment="1" applyProtection="1">
      <alignment horizontal="left" vertical="center" wrapText="1"/>
      <protection hidden="1"/>
    </xf>
    <xf numFmtId="0" fontId="6" fillId="5" borderId="4" xfId="0" applyFont="1" applyFill="1" applyBorder="1" applyAlignment="1" applyProtection="1">
      <alignment horizontal="center" vertical="center" wrapText="1"/>
      <protection locked="0"/>
    </xf>
    <xf numFmtId="0" fontId="6" fillId="5" borderId="5" xfId="0" applyFont="1" applyFill="1" applyBorder="1" applyAlignment="1" applyProtection="1">
      <alignment horizontal="center" vertical="center" wrapText="1"/>
      <protection locked="0"/>
    </xf>
    <xf numFmtId="164" fontId="6" fillId="5" borderId="1" xfId="0" applyNumberFormat="1" applyFont="1" applyFill="1" applyBorder="1" applyAlignment="1" applyProtection="1">
      <alignment horizontal="center" vertical="center" wrapText="1"/>
      <protection locked="0"/>
    </xf>
    <xf numFmtId="164" fontId="6" fillId="5" borderId="12" xfId="0" applyNumberFormat="1" applyFont="1" applyFill="1" applyBorder="1" applyAlignment="1" applyProtection="1">
      <alignment horizontal="center" vertical="center" wrapText="1"/>
      <protection locked="0"/>
    </xf>
    <xf numFmtId="0" fontId="16" fillId="7" borderId="16" xfId="0" applyFont="1" applyFill="1" applyBorder="1" applyAlignment="1" applyProtection="1">
      <alignment horizontal="center" vertical="center" wrapText="1"/>
      <protection hidden="1"/>
    </xf>
    <xf numFmtId="0" fontId="16" fillId="7" borderId="50" xfId="0" applyFont="1" applyFill="1" applyBorder="1" applyAlignment="1" applyProtection="1">
      <alignment horizontal="center" vertical="center" wrapText="1"/>
      <protection hidden="1"/>
    </xf>
    <xf numFmtId="0" fontId="16" fillId="7" borderId="17" xfId="0" applyFont="1" applyFill="1" applyBorder="1" applyAlignment="1" applyProtection="1">
      <alignment horizontal="center" vertical="center" wrapText="1"/>
      <protection hidden="1"/>
    </xf>
    <xf numFmtId="0" fontId="12" fillId="0" borderId="61" xfId="0" applyFont="1" applyBorder="1" applyAlignment="1" applyProtection="1">
      <alignment horizontal="left" vertical="center" wrapText="1"/>
      <protection hidden="1"/>
    </xf>
    <xf numFmtId="0" fontId="12" fillId="0" borderId="66" xfId="0" applyFont="1" applyBorder="1" applyAlignment="1" applyProtection="1">
      <alignment horizontal="left" vertical="center" wrapText="1"/>
      <protection hidden="1"/>
    </xf>
    <xf numFmtId="0" fontId="8" fillId="4" borderId="0" xfId="0" applyFont="1" applyFill="1" applyAlignment="1" applyProtection="1">
      <alignment horizontal="left" vertical="center" wrapText="1"/>
      <protection hidden="1"/>
    </xf>
    <xf numFmtId="166" fontId="7" fillId="5" borderId="46" xfId="1" applyNumberFormat="1" applyFont="1" applyFill="1" applyBorder="1" applyAlignment="1" applyProtection="1">
      <alignment horizontal="center" vertical="center" wrapText="1"/>
      <protection locked="0" hidden="1"/>
    </xf>
    <xf numFmtId="166" fontId="7" fillId="5" borderId="42" xfId="1" applyNumberFormat="1" applyFont="1" applyFill="1" applyBorder="1" applyAlignment="1" applyProtection="1">
      <alignment horizontal="center" vertical="center" wrapText="1"/>
      <protection locked="0" hidden="1"/>
    </xf>
    <xf numFmtId="166" fontId="7" fillId="5" borderId="47" xfId="1" applyNumberFormat="1" applyFont="1" applyFill="1" applyBorder="1" applyAlignment="1" applyProtection="1">
      <alignment horizontal="center" vertical="center" wrapText="1"/>
      <protection locked="0" hidden="1"/>
    </xf>
    <xf numFmtId="166" fontId="7" fillId="5" borderId="72" xfId="1" applyNumberFormat="1" applyFont="1" applyFill="1" applyBorder="1" applyAlignment="1" applyProtection="1">
      <alignment horizontal="center" vertical="center" wrapText="1"/>
      <protection locked="0" hidden="1"/>
    </xf>
    <xf numFmtId="166" fontId="7" fillId="5" borderId="73" xfId="1" applyNumberFormat="1" applyFont="1" applyFill="1" applyBorder="1" applyAlignment="1" applyProtection="1">
      <alignment horizontal="center" vertical="center" wrapText="1"/>
      <protection locked="0" hidden="1"/>
    </xf>
    <xf numFmtId="166" fontId="7" fillId="5" borderId="74" xfId="1" applyNumberFormat="1" applyFont="1" applyFill="1" applyBorder="1" applyAlignment="1" applyProtection="1">
      <alignment horizontal="center" vertical="center" wrapText="1"/>
      <protection locked="0" hidden="1"/>
    </xf>
    <xf numFmtId="0" fontId="8" fillId="5" borderId="13" xfId="2" applyNumberFormat="1" applyFont="1" applyFill="1" applyBorder="1" applyAlignment="1" applyProtection="1">
      <alignment horizontal="center" vertical="center"/>
      <protection locked="0"/>
    </xf>
    <xf numFmtId="0" fontId="8" fillId="5" borderId="56" xfId="2" applyNumberFormat="1" applyFont="1" applyFill="1" applyBorder="1" applyAlignment="1" applyProtection="1">
      <alignment horizontal="center" vertical="center"/>
      <protection locked="0"/>
    </xf>
    <xf numFmtId="0" fontId="12" fillId="0" borderId="69" xfId="0" applyFont="1" applyBorder="1" applyAlignment="1" applyProtection="1">
      <alignment horizontal="left" vertical="center"/>
      <protection hidden="1"/>
    </xf>
    <xf numFmtId="0" fontId="12" fillId="0" borderId="61" xfId="0" applyFont="1" applyBorder="1" applyAlignment="1" applyProtection="1">
      <alignment horizontal="left" vertical="center"/>
      <protection hidden="1"/>
    </xf>
    <xf numFmtId="0" fontId="12" fillId="0" borderId="62" xfId="0" applyFont="1" applyBorder="1" applyAlignment="1" applyProtection="1">
      <alignment horizontal="left" vertical="center"/>
      <protection hidden="1"/>
    </xf>
    <xf numFmtId="0" fontId="8" fillId="5" borderId="64" xfId="2" applyNumberFormat="1" applyFont="1" applyFill="1" applyBorder="1" applyAlignment="1" applyProtection="1">
      <alignment horizontal="center" vertical="center"/>
      <protection locked="0"/>
    </xf>
    <xf numFmtId="0" fontId="8" fillId="5" borderId="1" xfId="2" applyNumberFormat="1" applyFont="1" applyFill="1" applyBorder="1" applyAlignment="1" applyProtection="1">
      <alignment horizontal="center" vertical="center"/>
      <protection locked="0"/>
    </xf>
    <xf numFmtId="0" fontId="8" fillId="5" borderId="12" xfId="2" applyNumberFormat="1" applyFont="1" applyFill="1" applyBorder="1" applyAlignment="1" applyProtection="1">
      <alignment horizontal="center" vertical="center"/>
      <protection locked="0"/>
    </xf>
    <xf numFmtId="0" fontId="12" fillId="0" borderId="9"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3" xfId="0"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14" fontId="20" fillId="11" borderId="0" xfId="0" applyNumberFormat="1" applyFont="1" applyFill="1" applyBorder="1" applyAlignment="1" applyProtection="1">
      <alignment horizontal="center" vertical="center"/>
      <protection locked="0"/>
    </xf>
    <xf numFmtId="0" fontId="6" fillId="5" borderId="63" xfId="0" applyFont="1" applyFill="1" applyBorder="1" applyAlignment="1" applyProtection="1">
      <alignment horizontal="center" vertical="center"/>
      <protection locked="0"/>
    </xf>
    <xf numFmtId="0" fontId="6" fillId="5" borderId="65" xfId="0" applyFont="1" applyFill="1" applyBorder="1" applyAlignment="1" applyProtection="1">
      <alignment horizontal="center" vertical="center"/>
      <protection locked="0"/>
    </xf>
    <xf numFmtId="0" fontId="6" fillId="4" borderId="0" xfId="0" applyFont="1" applyFill="1" applyAlignment="1" applyProtection="1">
      <alignment horizontal="left" vertical="top" wrapText="1"/>
      <protection hidden="1"/>
    </xf>
    <xf numFmtId="0" fontId="6" fillId="5" borderId="6" xfId="0" applyFont="1" applyFill="1" applyBorder="1" applyAlignment="1" applyProtection="1">
      <alignment horizontal="center" vertical="center" wrapText="1"/>
      <protection locked="0"/>
    </xf>
    <xf numFmtId="0" fontId="6" fillId="5" borderId="7" xfId="0" applyFont="1" applyFill="1" applyBorder="1" applyAlignment="1" applyProtection="1">
      <alignment horizontal="center" vertical="center" wrapText="1"/>
      <protection locked="0"/>
    </xf>
    <xf numFmtId="0" fontId="6" fillId="5" borderId="8" xfId="0" applyFont="1" applyFill="1" applyBorder="1" applyAlignment="1" applyProtection="1">
      <alignment horizontal="center" vertical="center" wrapText="1"/>
      <protection locked="0"/>
    </xf>
    <xf numFmtId="0" fontId="6" fillId="5" borderId="63" xfId="0" applyFont="1" applyFill="1" applyBorder="1" applyAlignment="1" applyProtection="1">
      <alignment horizontal="center" vertical="center" wrapText="1"/>
      <protection locked="0" hidden="1"/>
    </xf>
    <xf numFmtId="0" fontId="6" fillId="5" borderId="59" xfId="0" applyFont="1" applyFill="1" applyBorder="1" applyAlignment="1" applyProtection="1">
      <alignment horizontal="center" vertical="center" wrapText="1"/>
      <protection locked="0" hidden="1"/>
    </xf>
    <xf numFmtId="0" fontId="12" fillId="0" borderId="2" xfId="0" applyFont="1" applyBorder="1" applyAlignment="1" applyProtection="1">
      <alignment horizontal="left" vertical="center"/>
      <protection hidden="1"/>
    </xf>
    <xf numFmtId="0" fontId="12" fillId="0" borderId="9"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35" xfId="0" applyFont="1" applyFill="1" applyBorder="1" applyAlignment="1" applyProtection="1">
      <alignment horizontal="left" vertical="center"/>
      <protection hidden="1"/>
    </xf>
    <xf numFmtId="0" fontId="12" fillId="0" borderId="34" xfId="0" applyFont="1" applyFill="1" applyBorder="1" applyAlignment="1" applyProtection="1">
      <alignment horizontal="left" vertical="center"/>
      <protection hidden="1"/>
    </xf>
    <xf numFmtId="0" fontId="12" fillId="0" borderId="35" xfId="0" applyFont="1" applyBorder="1" applyAlignment="1" applyProtection="1">
      <alignment horizontal="left" vertical="center"/>
      <protection hidden="1"/>
    </xf>
    <xf numFmtId="0" fontId="12" fillId="0" borderId="34" xfId="0" applyFont="1" applyBorder="1" applyAlignment="1" applyProtection="1">
      <alignment horizontal="left" vertical="center"/>
      <protection hidden="1"/>
    </xf>
    <xf numFmtId="0" fontId="6" fillId="5" borderId="0" xfId="0" applyFont="1" applyFill="1" applyBorder="1" applyAlignment="1" applyProtection="1">
      <alignment horizontal="center" vertical="center" shrinkToFit="1"/>
      <protection locked="0"/>
    </xf>
    <xf numFmtId="164" fontId="8" fillId="5" borderId="63" xfId="3" applyNumberFormat="1" applyFont="1" applyFill="1" applyBorder="1" applyAlignment="1" applyProtection="1">
      <alignment horizontal="center" vertical="center" shrinkToFit="1"/>
      <protection locked="0"/>
    </xf>
    <xf numFmtId="164" fontId="8" fillId="5" borderId="60" xfId="3" applyNumberFormat="1" applyFont="1" applyFill="1" applyBorder="1" applyAlignment="1" applyProtection="1">
      <alignment horizontal="center" vertical="center" shrinkToFit="1"/>
      <protection locked="0"/>
    </xf>
    <xf numFmtId="0" fontId="20" fillId="10" borderId="0" xfId="0" applyFont="1" applyFill="1" applyBorder="1" applyAlignment="1" applyProtection="1">
      <alignment horizontal="center"/>
      <protection locked="0"/>
    </xf>
    <xf numFmtId="0" fontId="33" fillId="0" borderId="0" xfId="0" applyFont="1" applyBorder="1" applyAlignment="1">
      <alignment horizontal="right"/>
    </xf>
    <xf numFmtId="0" fontId="12" fillId="0" borderId="30" xfId="0" applyFont="1" applyBorder="1" applyAlignment="1" applyProtection="1">
      <alignment horizontal="left" vertical="center"/>
      <protection hidden="1"/>
    </xf>
    <xf numFmtId="14" fontId="8" fillId="5" borderId="13" xfId="2" applyNumberFormat="1" applyFont="1" applyFill="1" applyBorder="1" applyAlignment="1" applyProtection="1">
      <alignment horizontal="center" vertical="center"/>
      <protection locked="0"/>
    </xf>
    <xf numFmtId="14" fontId="8" fillId="5" borderId="1" xfId="2" applyNumberFormat="1" applyFont="1" applyFill="1" applyBorder="1" applyAlignment="1" applyProtection="1">
      <alignment horizontal="center" vertical="center"/>
      <protection locked="0"/>
    </xf>
    <xf numFmtId="0" fontId="12" fillId="0" borderId="30" xfId="0" applyFont="1" applyBorder="1" applyAlignment="1" applyProtection="1">
      <alignment horizontal="center" vertical="center"/>
      <protection hidden="1"/>
    </xf>
    <xf numFmtId="0" fontId="12" fillId="0" borderId="34" xfId="0" applyFont="1" applyBorder="1" applyAlignment="1" applyProtection="1">
      <alignment horizontal="center" vertical="center"/>
      <protection hidden="1"/>
    </xf>
    <xf numFmtId="164" fontId="6" fillId="5" borderId="64" xfId="0" applyNumberFormat="1" applyFont="1" applyFill="1" applyBorder="1" applyAlignment="1" applyProtection="1">
      <alignment horizontal="center" vertical="center"/>
      <protection locked="0"/>
    </xf>
    <xf numFmtId="164" fontId="6" fillId="5" borderId="12" xfId="0" applyNumberFormat="1" applyFont="1" applyFill="1" applyBorder="1" applyAlignment="1" applyProtection="1">
      <alignment horizontal="center" vertical="center"/>
      <protection locked="0"/>
    </xf>
    <xf numFmtId="0" fontId="31" fillId="10" borderId="51" xfId="0" applyFont="1" applyFill="1" applyBorder="1" applyAlignment="1" applyProtection="1">
      <alignment horizontal="center" vertical="top" wrapText="1"/>
      <protection locked="0"/>
    </xf>
    <xf numFmtId="0" fontId="31" fillId="10" borderId="10" xfId="0" applyFont="1" applyFill="1" applyBorder="1" applyAlignment="1" applyProtection="1">
      <alignment horizontal="center" vertical="top" wrapText="1"/>
      <protection locked="0"/>
    </xf>
    <xf numFmtId="0" fontId="31" fillId="10" borderId="53" xfId="0" applyFont="1" applyFill="1" applyBorder="1" applyAlignment="1" applyProtection="1">
      <alignment horizontal="center" vertical="top" wrapText="1"/>
      <protection locked="0"/>
    </xf>
    <xf numFmtId="0" fontId="31" fillId="10" borderId="0" xfId="0" applyFont="1" applyFill="1" applyBorder="1" applyAlignment="1" applyProtection="1">
      <alignment horizontal="center" vertical="top" wrapText="1"/>
      <protection locked="0"/>
    </xf>
    <xf numFmtId="0" fontId="31" fillId="10" borderId="52" xfId="0" applyFont="1" applyFill="1" applyBorder="1" applyAlignment="1" applyProtection="1">
      <alignment horizontal="center" vertical="top" wrapText="1"/>
      <protection locked="0"/>
    </xf>
    <xf numFmtId="0" fontId="31" fillId="10" borderId="7" xfId="0" applyFont="1" applyFill="1" applyBorder="1" applyAlignment="1" applyProtection="1">
      <alignment horizontal="center" vertical="top" wrapText="1"/>
      <protection locked="0"/>
    </xf>
    <xf numFmtId="0" fontId="6" fillId="0" borderId="51" xfId="0" applyFont="1" applyBorder="1" applyAlignment="1">
      <alignment horizontal="left" vertical="center" wrapText="1"/>
    </xf>
    <xf numFmtId="0" fontId="6" fillId="0" borderId="10" xfId="0" applyFont="1" applyBorder="1" applyAlignment="1">
      <alignment horizontal="left" vertical="center" wrapText="1"/>
    </xf>
    <xf numFmtId="0" fontId="6" fillId="0" borderId="68" xfId="0" applyFont="1" applyBorder="1" applyAlignment="1">
      <alignment horizontal="left" vertical="center" wrapText="1"/>
    </xf>
    <xf numFmtId="0" fontId="6" fillId="0" borderId="52" xfId="0" applyFont="1" applyBorder="1" applyAlignment="1">
      <alignment horizontal="left" vertical="center" wrapText="1"/>
    </xf>
    <xf numFmtId="0" fontId="6" fillId="0" borderId="7" xfId="0" applyFont="1" applyBorder="1" applyAlignment="1">
      <alignment horizontal="left" vertical="center" wrapText="1"/>
    </xf>
    <xf numFmtId="0" fontId="6" fillId="0" borderId="67" xfId="0" applyFont="1" applyBorder="1" applyAlignment="1">
      <alignment horizontal="left" vertical="center" wrapText="1"/>
    </xf>
    <xf numFmtId="165" fontId="20" fillId="5" borderId="13" xfId="2" applyNumberFormat="1" applyFont="1" applyFill="1" applyBorder="1" applyAlignment="1" applyProtection="1">
      <alignment horizontal="center" vertical="center"/>
      <protection locked="0"/>
    </xf>
    <xf numFmtId="165" fontId="20" fillId="5" borderId="1" xfId="2" applyNumberFormat="1" applyFont="1" applyFill="1" applyBorder="1" applyAlignment="1" applyProtection="1">
      <alignment horizontal="center" vertical="center"/>
      <protection locked="0"/>
    </xf>
    <xf numFmtId="0" fontId="12" fillId="0" borderId="26" xfId="0" applyFont="1" applyBorder="1" applyAlignment="1" applyProtection="1">
      <alignment horizontal="left" vertical="center"/>
      <protection hidden="1"/>
    </xf>
    <xf numFmtId="0" fontId="12" fillId="0" borderId="27" xfId="0" applyFont="1" applyBorder="1" applyAlignment="1" applyProtection="1">
      <alignment horizontal="left" vertical="center"/>
      <protection hidden="1"/>
    </xf>
    <xf numFmtId="0" fontId="6" fillId="5" borderId="54" xfId="0" applyFont="1" applyFill="1" applyBorder="1" applyAlignment="1" applyProtection="1">
      <alignment horizontal="center" vertical="center"/>
      <protection locked="0"/>
    </xf>
    <xf numFmtId="0" fontId="6" fillId="5" borderId="5" xfId="0" applyFont="1" applyFill="1" applyBorder="1" applyAlignment="1" applyProtection="1">
      <alignment horizontal="center" vertical="center"/>
      <protection locked="0"/>
    </xf>
    <xf numFmtId="0" fontId="12" fillId="0" borderId="25" xfId="0" applyFont="1" applyBorder="1" applyAlignment="1" applyProtection="1">
      <alignment horizontal="left" vertical="center"/>
      <protection hidden="1"/>
    </xf>
    <xf numFmtId="0" fontId="6" fillId="5" borderId="29" xfId="0" applyFont="1" applyFill="1" applyBorder="1" applyAlignment="1" applyProtection="1">
      <alignment horizontal="center" vertical="center" wrapText="1"/>
      <protection locked="0"/>
    </xf>
    <xf numFmtId="1" fontId="7" fillId="4" borderId="0" xfId="1" applyNumberFormat="1" applyFont="1" applyFill="1" applyBorder="1" applyAlignment="1" applyProtection="1">
      <alignment horizontal="right" vertical="center" wrapText="1"/>
      <protection hidden="1"/>
    </xf>
    <xf numFmtId="1" fontId="7" fillId="4" borderId="44" xfId="1" applyNumberFormat="1" applyFont="1" applyFill="1" applyBorder="1" applyAlignment="1" applyProtection="1">
      <alignment horizontal="right" vertical="center" wrapText="1"/>
      <protection hidden="1"/>
    </xf>
    <xf numFmtId="1" fontId="7" fillId="4" borderId="76" xfId="1" applyNumberFormat="1" applyFont="1" applyFill="1" applyBorder="1" applyAlignment="1" applyProtection="1">
      <alignment horizontal="center" vertical="center"/>
      <protection locked="0" hidden="1"/>
    </xf>
    <xf numFmtId="1" fontId="7" fillId="4" borderId="15" xfId="1" applyNumberFormat="1" applyFont="1" applyFill="1" applyBorder="1" applyAlignment="1" applyProtection="1">
      <alignment horizontal="center" vertical="center"/>
      <protection locked="0" hidden="1"/>
    </xf>
    <xf numFmtId="1" fontId="7" fillId="4" borderId="77" xfId="1" applyNumberFormat="1" applyFont="1" applyFill="1" applyBorder="1" applyAlignment="1" applyProtection="1">
      <alignment horizontal="center" vertical="center"/>
      <protection locked="0" hidden="1"/>
    </xf>
    <xf numFmtId="1" fontId="7" fillId="4" borderId="18" xfId="1" applyNumberFormat="1" applyFont="1" applyFill="1" applyBorder="1" applyAlignment="1" applyProtection="1">
      <alignment horizontal="center" vertical="center"/>
      <protection locked="0" hidden="1"/>
    </xf>
    <xf numFmtId="1" fontId="7" fillId="4" borderId="14" xfId="1" applyNumberFormat="1" applyFont="1" applyFill="1" applyBorder="1" applyAlignment="1" applyProtection="1">
      <alignment horizontal="center" vertical="center"/>
      <protection locked="0" hidden="1"/>
    </xf>
    <xf numFmtId="1" fontId="7" fillId="4" borderId="78" xfId="1" applyNumberFormat="1" applyFont="1" applyFill="1" applyBorder="1" applyAlignment="1" applyProtection="1">
      <alignment horizontal="center" vertical="center"/>
      <protection locked="0" hidden="1"/>
    </xf>
    <xf numFmtId="0" fontId="14" fillId="4" borderId="0" xfId="3" applyFont="1" applyFill="1" applyBorder="1" applyAlignment="1" applyProtection="1">
      <alignment horizontal="center" vertical="center"/>
      <protection locked="0" hidden="1"/>
    </xf>
    <xf numFmtId="0" fontId="12" fillId="0" borderId="57" xfId="0" applyFont="1" applyBorder="1" applyAlignment="1" applyProtection="1">
      <alignment horizontal="left" vertical="center"/>
      <protection hidden="1"/>
    </xf>
    <xf numFmtId="0" fontId="12" fillId="0" borderId="66" xfId="0" applyFont="1" applyBorder="1" applyAlignment="1" applyProtection="1">
      <alignment horizontal="left" vertical="center"/>
      <protection hidden="1"/>
    </xf>
    <xf numFmtId="164" fontId="13" fillId="5" borderId="0" xfId="3" applyNumberFormat="1" applyFill="1" applyBorder="1" applyAlignment="1" applyProtection="1">
      <alignment horizontal="center" vertical="center"/>
      <protection locked="0"/>
    </xf>
    <xf numFmtId="164" fontId="6" fillId="5" borderId="0" xfId="0" applyNumberFormat="1" applyFont="1" applyFill="1" applyAlignment="1" applyProtection="1">
      <alignment horizontal="center" vertical="center"/>
      <protection locked="0"/>
    </xf>
    <xf numFmtId="164" fontId="6" fillId="5" borderId="0" xfId="0" applyNumberFormat="1" applyFont="1" applyFill="1" applyAlignment="1" applyProtection="1">
      <alignment horizontal="center" vertical="center"/>
      <protection locked="0" hidden="1"/>
    </xf>
    <xf numFmtId="0" fontId="6" fillId="5" borderId="1" xfId="0" applyFont="1" applyFill="1" applyBorder="1" applyAlignment="1" applyProtection="1">
      <alignment horizontal="center" vertical="center" wrapText="1"/>
      <protection locked="0"/>
    </xf>
    <xf numFmtId="0" fontId="6" fillId="5" borderId="0" xfId="0" applyFont="1" applyFill="1" applyAlignment="1" applyProtection="1">
      <alignment horizontal="center" vertical="center"/>
      <protection locked="0"/>
    </xf>
  </cellXfs>
  <cellStyles count="6">
    <cellStyle name="Comma" xfId="1" builtinId="3"/>
    <cellStyle name="Currency" xfId="2" builtinId="4"/>
    <cellStyle name="Hyperlink" xfId="3" builtinId="8"/>
    <cellStyle name="Normal" xfId="0" builtinId="0"/>
    <cellStyle name="Normal 7" xfId="4" xr:uid="{863EC4F6-287C-4329-9548-CA4F804B51B8}"/>
    <cellStyle name="Normal 8" xfId="5" xr:uid="{033FDA5D-4A64-4CBA-8DB0-22EB2339852E}"/>
  </cellStyles>
  <dxfs count="23">
    <dxf>
      <fill>
        <patternFill patternType="dark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Up"/>
      </fill>
    </dxf>
  </dxfs>
  <tableStyles count="1" defaultTableStyle="TableStyleMedium2" defaultPivotStyle="PivotStyleLight16">
    <tableStyle name="Table Style 1" pivot="0" count="0" xr9:uid="{40BEF9C3-E3FA-46EA-A3AD-2B6384E9D8E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checked="Checked" fmlaLink="$P$18" lockText="1"/>
</file>

<file path=xl/ctrlProps/ctrlProp10.xml><?xml version="1.0" encoding="utf-8"?>
<formControlPr xmlns="http://schemas.microsoft.com/office/spreadsheetml/2009/9/main" objectType="Radio" checked="Checked" firstButton="1" fmlaLink="$P$54" lockText="1"/>
</file>

<file path=xl/ctrlProps/ctrlProp11.xml><?xml version="1.0" encoding="utf-8"?>
<formControlPr xmlns="http://schemas.microsoft.com/office/spreadsheetml/2009/9/main" objectType="Radio" lockText="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P$32" lockText="1"/>
</file>

<file path=xl/ctrlProps/ctrlProp3.xml><?xml version="1.0" encoding="utf-8"?>
<formControlPr xmlns="http://schemas.microsoft.com/office/spreadsheetml/2009/9/main" objectType="CheckBox" checked="Checked" fmlaLink="$P$33" lockText="1"/>
</file>

<file path=xl/ctrlProps/ctrlProp4.xml><?xml version="1.0" encoding="utf-8"?>
<formControlPr xmlns="http://schemas.microsoft.com/office/spreadsheetml/2009/9/main" objectType="CheckBox" fmlaLink="$P$34" lockText="1"/>
</file>

<file path=xl/ctrlProps/ctrlProp5.xml><?xml version="1.0" encoding="utf-8"?>
<formControlPr xmlns="http://schemas.microsoft.com/office/spreadsheetml/2009/9/main" objectType="CheckBox" fmlaLink="$P$35" lockText="1"/>
</file>

<file path=xl/ctrlProps/ctrlProp6.xml><?xml version="1.0" encoding="utf-8"?>
<formControlPr xmlns="http://schemas.microsoft.com/office/spreadsheetml/2009/9/main" objectType="CheckBox" fmlaLink="$P$36" lockText="1"/>
</file>

<file path=xl/ctrlProps/ctrlProp7.xml><?xml version="1.0" encoding="utf-8"?>
<formControlPr xmlns="http://schemas.microsoft.com/office/spreadsheetml/2009/9/main" objectType="CheckBox" fmlaLink="$P$37" lockText="1"/>
</file>

<file path=xl/ctrlProps/ctrlProp8.xml><?xml version="1.0" encoding="utf-8"?>
<formControlPr xmlns="http://schemas.microsoft.com/office/spreadsheetml/2009/9/main" objectType="CheckBox" fmlaLink="$P$59"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8" Type="http://schemas.openxmlformats.org/officeDocument/2006/relationships/hyperlink" Target="https://www.snopud.com/conservation/heating.ashx?p=3166" TargetMode="External"/><Relationship Id="rId13" Type="http://schemas.openxmlformats.org/officeDocument/2006/relationships/hyperlink" Target="https://www.snopud.com/onlinedirectory/insulation/MM00VJPLg0C0cneq-Uk8aw" TargetMode="External"/><Relationship Id="rId3" Type="http://schemas.openxmlformats.org/officeDocument/2006/relationships/hyperlink" Target="mailto:jeff.anderson@evergreen-efficiency.com" TargetMode="External"/><Relationship Id="rId7" Type="http://schemas.openxmlformats.org/officeDocument/2006/relationships/hyperlink" Target="https://www.designlights.org/lighting-controls/download-the-qpl/" TargetMode="External"/><Relationship Id="rId12" Type="http://schemas.openxmlformats.org/officeDocument/2006/relationships/hyperlink" Target="mailto:ce@snopud.com" TargetMode="External"/><Relationship Id="rId2" Type="http://schemas.openxmlformats.org/officeDocument/2006/relationships/hyperlink" Target="https://www.irs.gov/pub/irs-pdf/fw9.pdf" TargetMode="External"/><Relationship Id="rId1" Type="http://schemas.openxmlformats.org/officeDocument/2006/relationships/image" Target="../media/image1.png"/><Relationship Id="rId6" Type="http://schemas.openxmlformats.org/officeDocument/2006/relationships/hyperlink" Target="http://www.snopud.com/?p=3458" TargetMode="External"/><Relationship Id="rId11" Type="http://schemas.openxmlformats.org/officeDocument/2006/relationships/hyperlink" Target="https://www.snopud.com/onlinedirectory/heating/STiVvv0JSEKRrWeudm33lQ" TargetMode="External"/><Relationship Id="rId5" Type="http://schemas.openxmlformats.org/officeDocument/2006/relationships/hyperlink" Target="mailto:EEBIZ@snopud.com" TargetMode="External"/><Relationship Id="rId10" Type="http://schemas.openxmlformats.org/officeDocument/2006/relationships/hyperlink" Target="https://www.snopud.com/onlinedirectory/windows/l6H0M4gSKUiu9b_AxVjkhg" TargetMode="External"/><Relationship Id="rId4" Type="http://schemas.openxmlformats.org/officeDocument/2006/relationships/hyperlink" Target="http://www.snopud.com/OnlineDirectory/lighting-business/4Bl5yC9nfUmm0B5TnaJUpA" TargetMode="External"/><Relationship Id="rId9" Type="http://schemas.openxmlformats.org/officeDocument/2006/relationships/hyperlink" Target="https://www.snopud.com/conservation/weatherization.ashx?p=1141"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xdr:col>
      <xdr:colOff>146684</xdr:colOff>
      <xdr:row>2</xdr:row>
      <xdr:rowOff>76200</xdr:rowOff>
    </xdr:from>
    <xdr:to>
      <xdr:col>4</xdr:col>
      <xdr:colOff>397382</xdr:colOff>
      <xdr:row>2</xdr:row>
      <xdr:rowOff>350520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134" y="469900"/>
          <a:ext cx="1533398" cy="274320"/>
        </a:xfrm>
        <a:prstGeom prst="rect">
          <a:avLst/>
        </a:prstGeom>
      </xdr:spPr>
    </xdr:pic>
    <xdr:clientData/>
  </xdr:twoCellAnchor>
  <xdr:absoluteAnchor>
    <xdr:pos x="419099" y="958215"/>
    <xdr:ext cx="6873241" cy="46101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9099" y="958215"/>
          <a:ext cx="6873241" cy="46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i="1" baseline="0">
              <a:solidFill>
                <a:schemeClr val="accent6">
                  <a:lumMod val="75000"/>
                </a:schemeClr>
              </a:solidFill>
              <a:latin typeface="Verdana" panose="020B0604030504040204" pitchFamily="34" charset="0"/>
              <a:ea typeface="Verdana" panose="020B0604030504040204" pitchFamily="34" charset="0"/>
              <a:cs typeface="Verdana" panose="020B0604030504040204" pitchFamily="34" charset="0"/>
            </a:rPr>
            <a:t>Process &amp; Requirements </a:t>
          </a:r>
          <a:r>
            <a:rPr lang="en-US" sz="900" b="1" i="1" baseline="0">
              <a:solidFill>
                <a:schemeClr val="accent6">
                  <a:lumMod val="75000"/>
                </a:schemeClr>
              </a:solidFill>
              <a:latin typeface="Verdana" panose="020B0604030504040204" pitchFamily="34" charset="0"/>
              <a:ea typeface="Verdana" panose="020B0604030504040204" pitchFamily="34" charset="0"/>
              <a:cs typeface="Verdana" panose="020B0604030504040204" pitchFamily="34" charset="0"/>
            </a:rPr>
            <a:t>(updated 4/12/2021)</a:t>
          </a:r>
          <a:endParaRPr lang="en-US" sz="2800" b="1" i="1" baseline="0">
            <a:solidFill>
              <a:schemeClr val="accent6">
                <a:lumMod val="7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absoluteAnchor>
  <xdr:twoCellAnchor>
    <xdr:from>
      <xdr:col>14</xdr:col>
      <xdr:colOff>76199</xdr:colOff>
      <xdr:row>47</xdr:row>
      <xdr:rowOff>9526</xdr:rowOff>
    </xdr:from>
    <xdr:to>
      <xdr:col>15</xdr:col>
      <xdr:colOff>57150</xdr:colOff>
      <xdr:row>48</xdr:row>
      <xdr:rowOff>9525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197849" y="9248776"/>
          <a:ext cx="622301" cy="1841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381002</xdr:colOff>
      <xdr:row>10</xdr:row>
      <xdr:rowOff>123825</xdr:rowOff>
    </xdr:from>
    <xdr:to>
      <xdr:col>12</xdr:col>
      <xdr:colOff>66675</xdr:colOff>
      <xdr:row>12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013202" y="2549525"/>
          <a:ext cx="2892423" cy="2444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5</xdr:col>
      <xdr:colOff>238124</xdr:colOff>
      <xdr:row>12</xdr:row>
      <xdr:rowOff>152401</xdr:rowOff>
    </xdr:from>
    <xdr:to>
      <xdr:col>7</xdr:col>
      <xdr:colOff>571499</xdr:colOff>
      <xdr:row>13</xdr:row>
      <xdr:rowOff>152400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2587624" y="2946401"/>
          <a:ext cx="1616075" cy="1841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xdr:col>
      <xdr:colOff>457202</xdr:colOff>
      <xdr:row>83</xdr:row>
      <xdr:rowOff>180975</xdr:rowOff>
    </xdr:from>
    <xdr:to>
      <xdr:col>14</xdr:col>
      <xdr:colOff>133350</xdr:colOff>
      <xdr:row>84</xdr:row>
      <xdr:rowOff>171450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654802" y="16049625"/>
          <a:ext cx="1600198" cy="17462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xdr:col>
      <xdr:colOff>285750</xdr:colOff>
      <xdr:row>17</xdr:row>
      <xdr:rowOff>142873</xdr:rowOff>
    </xdr:from>
    <xdr:to>
      <xdr:col>7</xdr:col>
      <xdr:colOff>485775</xdr:colOff>
      <xdr:row>18</xdr:row>
      <xdr:rowOff>142875</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1352550" y="3857623"/>
          <a:ext cx="2765425" cy="18415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342899</xdr:colOff>
      <xdr:row>40</xdr:row>
      <xdr:rowOff>171450</xdr:rowOff>
    </xdr:from>
    <xdr:to>
      <xdr:col>15</xdr:col>
      <xdr:colOff>228599</xdr:colOff>
      <xdr:row>41</xdr:row>
      <xdr:rowOff>142875</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7181849" y="8121650"/>
          <a:ext cx="1809750" cy="1555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16</xdr:col>
      <xdr:colOff>85725</xdr:colOff>
      <xdr:row>81</xdr:row>
      <xdr:rowOff>0</xdr:rowOff>
    </xdr:from>
    <xdr:to>
      <xdr:col>17</xdr:col>
      <xdr:colOff>552451</xdr:colOff>
      <xdr:row>83</xdr:row>
      <xdr:rowOff>57152</xdr:rowOff>
    </xdr:to>
    <xdr:sp macro="" textlink="">
      <xdr:nvSpPr>
        <xdr:cNvPr id="10" name="OpenProcAndReq">
          <a:extLst>
            <a:ext uri="{FF2B5EF4-FFF2-40B4-BE49-F238E27FC236}">
              <a16:creationId xmlns:a16="http://schemas.microsoft.com/office/drawing/2014/main" id="{00000000-0008-0000-0000-00000A000000}"/>
            </a:ext>
          </a:extLst>
        </xdr:cNvPr>
        <xdr:cNvSpPr/>
      </xdr:nvSpPr>
      <xdr:spPr>
        <a:xfrm>
          <a:off x="9490075" y="15500350"/>
          <a:ext cx="1108076" cy="425452"/>
        </a:xfrm>
        <a:prstGeom prst="roundRect">
          <a:avLst/>
        </a:prstGeom>
        <a:gradFill>
          <a:gsLst>
            <a:gs pos="0">
              <a:schemeClr val="bg1">
                <a:lumMod val="95000"/>
              </a:schemeClr>
            </a:gs>
            <a:gs pos="100000">
              <a:schemeClr val="bg1">
                <a:lumMod val="85000"/>
              </a:schemeClr>
            </a:gs>
          </a:gsLst>
          <a:lin ang="5400000" scaled="1"/>
        </a:gradFill>
        <a:ln>
          <a:noFill/>
        </a:ln>
        <a:effectLst>
          <a:outerShdw blurRad="50800" dist="38100" dir="2700000" algn="tl" rotWithShape="0">
            <a:prstClr val="black">
              <a:alpha val="40000"/>
            </a:prstClr>
          </a:outerShdw>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BACK TO</a:t>
          </a:r>
          <a:r>
            <a:rPr lang="en-US" sz="9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APPLICATION</a:t>
          </a:r>
          <a:endParaRPr lang="en-US" sz="9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fPrintsWithSheet="0"/>
  </xdr:twoCellAnchor>
  <xdr:twoCellAnchor>
    <xdr:from>
      <xdr:col>6</xdr:col>
      <xdr:colOff>273050</xdr:colOff>
      <xdr:row>1</xdr:row>
      <xdr:rowOff>266700</xdr:rowOff>
    </xdr:from>
    <xdr:to>
      <xdr:col>17</xdr:col>
      <xdr:colOff>615174</xdr:colOff>
      <xdr:row>2</xdr:row>
      <xdr:rowOff>437618</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263900" y="387350"/>
          <a:ext cx="7396974" cy="443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chemeClr val="bg1"/>
              </a:solidFill>
              <a:latin typeface="Verdana" panose="020B0604030504040204" pitchFamily="34" charset="0"/>
            </a:rPr>
            <a:t>Energy</a:t>
          </a:r>
          <a:r>
            <a:rPr lang="en-US" sz="1100" baseline="0">
              <a:solidFill>
                <a:schemeClr val="bg1"/>
              </a:solidFill>
              <a:latin typeface="Verdana" panose="020B0604030504040204" pitchFamily="34" charset="0"/>
            </a:rPr>
            <a:t> Services  ●  ce@snopud.com  </a:t>
          </a:r>
          <a:r>
            <a:rPr lang="en-US" sz="1100" baseline="0">
              <a:solidFill>
                <a:schemeClr val="bg1"/>
              </a:solidFill>
              <a:effectLst/>
              <a:latin typeface="+mn-lt"/>
              <a:ea typeface="+mn-ea"/>
              <a:cs typeface="+mn-cs"/>
            </a:rPr>
            <a:t>●</a:t>
          </a:r>
          <a:r>
            <a:rPr lang="en-US" sz="1100" baseline="0">
              <a:solidFill>
                <a:schemeClr val="dk1"/>
              </a:solidFill>
              <a:effectLst/>
              <a:latin typeface="+mn-lt"/>
              <a:ea typeface="+mn-ea"/>
              <a:cs typeface="+mn-cs"/>
            </a:rPr>
            <a:t>  </a:t>
          </a:r>
          <a:r>
            <a:rPr lang="en-US" sz="1100" baseline="0">
              <a:solidFill>
                <a:schemeClr val="bg1"/>
              </a:solidFill>
              <a:latin typeface="Verdana" panose="020B0604030504040204" pitchFamily="34" charset="0"/>
            </a:rPr>
            <a:t>www.snopud.com/TAResources</a:t>
          </a:r>
          <a:endParaRPr lang="en-US" sz="1100">
            <a:solidFill>
              <a:schemeClr val="bg1"/>
            </a:solidFill>
            <a:latin typeface="Verdana" panose="020B0604030504040204" pitchFamily="34" charset="0"/>
          </a:endParaRPr>
        </a:p>
      </xdr:txBody>
    </xdr:sp>
    <xdr:clientData/>
  </xdr:twoCellAnchor>
  <xdr:twoCellAnchor>
    <xdr:from>
      <xdr:col>1</xdr:col>
      <xdr:colOff>311150</xdr:colOff>
      <xdr:row>5</xdr:row>
      <xdr:rowOff>50800</xdr:rowOff>
    </xdr:from>
    <xdr:to>
      <xdr:col>18</xdr:col>
      <xdr:colOff>0</xdr:colOff>
      <xdr:row>98</xdr:row>
      <xdr:rowOff>30480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419100" y="1555750"/>
          <a:ext cx="10267950" cy="17105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Verdana" panose="020B0604030504040204" pitchFamily="34" charset="0"/>
              <a:ea typeface="Verdana" panose="020B0604030504040204" pitchFamily="34" charset="0"/>
              <a:cs typeface="+mn-cs"/>
            </a:rPr>
            <a:t>Snohomish County PUD offers rebates on many energy-efficient improvements for your home. When you purchase and install energy-efficient products, you can save energy and money while reducing your impact on the environment. Thank you for participating!</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300" b="1" i="0" u="none" strike="noStrike" baseline="0">
              <a:solidFill>
                <a:srgbClr val="00B050"/>
              </a:solidFill>
              <a:latin typeface="Verdana" panose="020B0604030504040204" pitchFamily="34" charset="0"/>
              <a:ea typeface="Verdana" panose="020B0604030504040204" pitchFamily="34" charset="0"/>
              <a:cs typeface="+mn-cs"/>
            </a:rPr>
            <a:t>Eligibility</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To qualify for a PUD weatherization or heating rebate, </a:t>
          </a:r>
          <a:r>
            <a:rPr lang="en-US" sz="1100" b="1" i="0" u="none" strike="noStrike" baseline="0">
              <a:solidFill>
                <a:schemeClr val="dk1"/>
              </a:solidFill>
              <a:latin typeface="Verdana" panose="020B0604030504040204" pitchFamily="34" charset="0"/>
              <a:ea typeface="Verdana" panose="020B0604030504040204" pitchFamily="34" charset="0"/>
              <a:cs typeface="+mn-cs"/>
            </a:rPr>
            <a:t>your home must have permanently installed electric heat as the primary heating system. </a:t>
          </a:r>
          <a:r>
            <a:rPr lang="en-US" sz="1100" b="0" i="0" u="none" strike="noStrike" baseline="0">
              <a:solidFill>
                <a:schemeClr val="dk1"/>
              </a:solidFill>
              <a:latin typeface="Verdana" panose="020B0604030504040204" pitchFamily="34" charset="0"/>
              <a:ea typeface="Verdana" panose="020B0604030504040204" pitchFamily="34" charset="0"/>
              <a:cs typeface="+mn-cs"/>
            </a:rPr>
            <a:t>Other requirements apply. Rebates are subject to change. Visit our </a:t>
          </a:r>
          <a:r>
            <a:rPr lang="en-US" sz="1100" b="1" i="0" u="sng" strike="noStrike" baseline="0">
              <a:solidFill>
                <a:srgbClr val="00B050"/>
              </a:solidFill>
              <a:latin typeface="Verdana" panose="020B0604030504040204" pitchFamily="34" charset="0"/>
              <a:ea typeface="Verdana" panose="020B0604030504040204" pitchFamily="34" charset="0"/>
              <a:cs typeface="+mn-cs"/>
            </a:rPr>
            <a:t>Weatherization</a:t>
          </a:r>
          <a:r>
            <a:rPr lang="en-US" sz="1100" b="0" i="0" u="none" strike="noStrike" baseline="0">
              <a:solidFill>
                <a:srgbClr val="00B050"/>
              </a:solidFill>
              <a:latin typeface="Verdana" panose="020B0604030504040204" pitchFamily="34" charset="0"/>
              <a:ea typeface="Verdana" panose="020B0604030504040204" pitchFamily="34" charset="0"/>
              <a:cs typeface="+mn-cs"/>
            </a:rPr>
            <a:t> </a:t>
          </a:r>
          <a:r>
            <a:rPr lang="en-US" sz="1100" b="0" i="0" u="none" strike="noStrike" baseline="0">
              <a:solidFill>
                <a:schemeClr val="dk1"/>
              </a:solidFill>
              <a:latin typeface="Verdana" panose="020B0604030504040204" pitchFamily="34" charset="0"/>
              <a:ea typeface="Verdana" panose="020B0604030504040204" pitchFamily="34" charset="0"/>
              <a:cs typeface="+mn-cs"/>
            </a:rPr>
            <a:t>or </a:t>
          </a:r>
          <a:r>
            <a:rPr lang="en-US" sz="1100" b="1" i="0" u="sng" strike="noStrike" baseline="0">
              <a:solidFill>
                <a:srgbClr val="00B050"/>
              </a:solidFill>
              <a:latin typeface="Verdana" panose="020B0604030504040204" pitchFamily="34" charset="0"/>
              <a:ea typeface="Verdana" panose="020B0604030504040204" pitchFamily="34" charset="0"/>
              <a:cs typeface="+mn-cs"/>
            </a:rPr>
            <a:t>Heating</a:t>
          </a:r>
          <a:r>
            <a:rPr lang="en-US" sz="1100" b="0" i="0" u="none" strike="noStrike" baseline="0">
              <a:solidFill>
                <a:schemeClr val="dk1"/>
              </a:solidFill>
              <a:latin typeface="Verdana" panose="020B0604030504040204" pitchFamily="34" charset="0"/>
              <a:ea typeface="Verdana" panose="020B0604030504040204" pitchFamily="34" charset="0"/>
              <a:cs typeface="+mn-cs"/>
            </a:rPr>
            <a:t> web pages for program details, or contact the PUD Energy Hotline (see </a:t>
          </a:r>
          <a:r>
            <a:rPr lang="en-US" sz="1100" b="0" i="1" u="none" strike="noStrike" baseline="0">
              <a:solidFill>
                <a:schemeClr val="dk1"/>
              </a:solidFill>
              <a:latin typeface="Verdana" panose="020B0604030504040204" pitchFamily="34" charset="0"/>
              <a:ea typeface="Verdana" panose="020B0604030504040204" pitchFamily="34" charset="0"/>
              <a:cs typeface="+mn-cs"/>
            </a:rPr>
            <a:t>Need Help? </a:t>
          </a:r>
          <a:r>
            <a:rPr lang="en-US" sz="1100" b="0" i="0" u="none" strike="noStrike" baseline="0">
              <a:solidFill>
                <a:schemeClr val="dk1"/>
              </a:solidFill>
              <a:latin typeface="Verdana" panose="020B0604030504040204" pitchFamily="34" charset="0"/>
              <a:ea typeface="Verdana" panose="020B0604030504040204" pitchFamily="34" charset="0"/>
              <a:cs typeface="+mn-cs"/>
            </a:rPr>
            <a:t>section below).</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300" b="1" i="0" u="none" strike="noStrike" baseline="0">
              <a:solidFill>
                <a:srgbClr val="00B050"/>
              </a:solidFill>
              <a:latin typeface="Verdana" panose="020B0604030504040204" pitchFamily="34" charset="0"/>
              <a:ea typeface="Verdana" panose="020B0604030504040204" pitchFamily="34" charset="0"/>
              <a:cs typeface="+mn-cs"/>
            </a:rPr>
            <a:t>Purchase &amp; Installation</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Installation must be completed by a PUD Registered Trade Ally. PUD Registered Trade Allies provide a PUD Instant Rebate, agree to meet PUD installation specifications, and provide a two-year equipment and workmanship warranty. Find a PUD Registered Trade Ally in our Online Directory for </a:t>
          </a:r>
          <a:r>
            <a:rPr lang="en-US" sz="1100" b="1" i="0" u="sng" strike="noStrike" baseline="0">
              <a:solidFill>
                <a:srgbClr val="00B050"/>
              </a:solidFill>
              <a:latin typeface="Verdana" panose="020B0604030504040204" pitchFamily="34" charset="0"/>
              <a:ea typeface="Verdana" panose="020B0604030504040204" pitchFamily="34" charset="0"/>
              <a:cs typeface="+mn-cs"/>
            </a:rPr>
            <a:t>Windows</a:t>
          </a:r>
          <a:r>
            <a:rPr lang="en-US" sz="1100" b="0" i="0" u="none" strike="noStrike" baseline="0">
              <a:solidFill>
                <a:schemeClr val="dk1"/>
              </a:solidFill>
              <a:latin typeface="Verdana" panose="020B0604030504040204" pitchFamily="34" charset="0"/>
              <a:ea typeface="Verdana" panose="020B0604030504040204" pitchFamily="34" charset="0"/>
              <a:cs typeface="+mn-cs"/>
            </a:rPr>
            <a:t>, </a:t>
          </a:r>
          <a:r>
            <a:rPr lang="en-US" sz="1100" b="1" i="0" u="sng" strike="noStrike" baseline="0">
              <a:solidFill>
                <a:srgbClr val="00B050"/>
              </a:solidFill>
              <a:latin typeface="Verdana" panose="020B0604030504040204" pitchFamily="34" charset="0"/>
              <a:ea typeface="Verdana" panose="020B0604030504040204" pitchFamily="34" charset="0"/>
              <a:cs typeface="+mn-cs"/>
            </a:rPr>
            <a:t>Insulation</a:t>
          </a:r>
          <a:r>
            <a:rPr lang="en-US" sz="1100" b="0" i="0" u="none" strike="noStrike" baseline="0">
              <a:solidFill>
                <a:schemeClr val="dk1"/>
              </a:solidFill>
              <a:latin typeface="Verdana" panose="020B0604030504040204" pitchFamily="34" charset="0"/>
              <a:ea typeface="Verdana" panose="020B0604030504040204" pitchFamily="34" charset="0"/>
              <a:cs typeface="+mn-cs"/>
            </a:rPr>
            <a:t>, and </a:t>
          </a:r>
          <a:r>
            <a:rPr lang="en-US" sz="1100" b="1" i="0" u="sng" strike="noStrike" baseline="0">
              <a:solidFill>
                <a:srgbClr val="00B050"/>
              </a:solidFill>
              <a:latin typeface="Verdana" panose="020B0604030504040204" pitchFamily="34" charset="0"/>
              <a:ea typeface="Verdana" panose="020B0604030504040204" pitchFamily="34" charset="0"/>
              <a:cs typeface="+mn-cs"/>
            </a:rPr>
            <a:t>Heating</a:t>
          </a:r>
          <a:r>
            <a:rPr lang="en-US" sz="1100" b="0" i="0" u="none" strike="noStrike" baseline="0">
              <a:solidFill>
                <a:schemeClr val="dk1"/>
              </a:solidFill>
              <a:latin typeface="Verdana" panose="020B0604030504040204" pitchFamily="34" charset="0"/>
              <a:ea typeface="Verdana" panose="020B0604030504040204" pitchFamily="34" charset="0"/>
              <a:cs typeface="+mn-cs"/>
            </a:rPr>
            <a:t>.</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300" b="1" i="0" u="none" strike="noStrike" baseline="0">
              <a:solidFill>
                <a:srgbClr val="00B050"/>
              </a:solidFill>
              <a:latin typeface="Verdana" panose="020B0604030504040204" pitchFamily="34" charset="0"/>
              <a:ea typeface="Verdana" panose="020B0604030504040204" pitchFamily="34" charset="0"/>
              <a:cs typeface="+mn-cs"/>
            </a:rPr>
            <a:t>How to Apply</a:t>
          </a:r>
        </a:p>
        <a:p>
          <a:pPr marL="228600" indent="-228600">
            <a:buFont typeface="+mj-lt"/>
            <a:buAutoNum type="arabicPeriod"/>
          </a:pPr>
          <a:r>
            <a:rPr lang="en-US" sz="1100" b="1" i="0" u="none" strike="noStrike" baseline="0">
              <a:solidFill>
                <a:srgbClr val="00B050"/>
              </a:solidFill>
              <a:latin typeface="Verdana" panose="020B0604030504040204" pitchFamily="34" charset="0"/>
              <a:ea typeface="Verdana" panose="020B0604030504040204" pitchFamily="34" charset="0"/>
              <a:cs typeface="+mn-cs"/>
            </a:rPr>
            <a:t>Complete</a:t>
          </a:r>
          <a:r>
            <a:rPr lang="en-US" sz="1100" b="0" i="0" u="none" strike="noStrike" baseline="0">
              <a:solidFill>
                <a:schemeClr val="dk1"/>
              </a:solidFill>
              <a:latin typeface="Verdana" panose="020B0604030504040204" pitchFamily="34" charset="0"/>
              <a:ea typeface="Verdana" panose="020B0604030504040204" pitchFamily="34" charset="0"/>
              <a:cs typeface="+mn-cs"/>
            </a:rPr>
            <a:t> this application. Your PUD Registered Trade Ally can help ensure your application is complete. Incomplete applications cannot be processed.</a:t>
          </a:r>
        </a:p>
        <a:p>
          <a:pPr marL="228600" indent="-228600">
            <a:buFont typeface="+mj-lt"/>
            <a:buAutoNum type="arabicPeriod"/>
          </a:pPr>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pPr marL="228600" indent="-228600">
            <a:buFont typeface="+mj-lt"/>
            <a:buAutoNum type="arabicPeriod"/>
          </a:pPr>
          <a:r>
            <a:rPr lang="en-US" sz="1100" b="1" i="0" u="none" strike="noStrike" baseline="0">
              <a:solidFill>
                <a:srgbClr val="00B050"/>
              </a:solidFill>
              <a:latin typeface="Verdana" panose="020B0604030504040204" pitchFamily="34" charset="0"/>
              <a:ea typeface="Verdana" panose="020B0604030504040204" pitchFamily="34" charset="0"/>
              <a:cs typeface="+mn-cs"/>
            </a:rPr>
            <a:t>Review</a:t>
          </a:r>
          <a:r>
            <a:rPr lang="en-US" sz="1100" b="0" i="0" u="none" strike="noStrike" baseline="0">
              <a:solidFill>
                <a:schemeClr val="dk1"/>
              </a:solidFill>
              <a:latin typeface="Verdana" panose="020B0604030504040204" pitchFamily="34" charset="0"/>
              <a:ea typeface="Verdana" panose="020B0604030504040204" pitchFamily="34" charset="0"/>
              <a:cs typeface="+mn-cs"/>
            </a:rPr>
            <a:t> this checklist before submitting. Have you…</a:t>
          </a: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Included a copy of the itemized invoice? (Retain original for your records.)</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Included required supporting documents? See detailed instructions on the application. (Retain originals for your records.)</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Completed the PUD Registered Trade Ally section?</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Signed the application?</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Made a copy of the application for your records?</a:t>
          </a:r>
          <a:endParaRPr lang="en-US">
            <a:effectLst/>
            <a:latin typeface="Verdana" panose="020B0604030504040204" pitchFamily="34" charset="0"/>
            <a:ea typeface="Verdana" panose="020B0604030504040204" pitchFamily="34" charset="0"/>
          </a:endParaRPr>
        </a:p>
        <a:p>
          <a:pPr marL="0" indent="0">
            <a:buFontTx/>
            <a:buNone/>
          </a:pPr>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pPr marL="228600" indent="-228600">
            <a:buFont typeface="+mj-lt"/>
            <a:buAutoNum type="arabicPeriod" startAt="3"/>
          </a:pPr>
          <a:r>
            <a:rPr lang="en-US" sz="1100" b="1" i="0" u="none" strike="noStrike" baseline="0">
              <a:solidFill>
                <a:srgbClr val="00B050"/>
              </a:solidFill>
              <a:latin typeface="Verdana" panose="020B0604030504040204" pitchFamily="34" charset="0"/>
              <a:ea typeface="Verdana" panose="020B0604030504040204" pitchFamily="34" charset="0"/>
              <a:cs typeface="+mn-cs"/>
            </a:rPr>
            <a:t>Email or mail </a:t>
          </a:r>
          <a:r>
            <a:rPr lang="en-US" sz="1100" b="0" i="0" u="none" strike="noStrike" baseline="0">
              <a:solidFill>
                <a:schemeClr val="dk1"/>
              </a:solidFill>
              <a:latin typeface="Verdana" panose="020B0604030504040204" pitchFamily="34" charset="0"/>
              <a:ea typeface="Verdana" panose="020B0604030504040204" pitchFamily="34" charset="0"/>
              <a:cs typeface="+mn-cs"/>
            </a:rPr>
            <a:t>your completed application with all supporting documents, within 90 days of installation, to:</a:t>
          </a:r>
        </a:p>
        <a:p>
          <a:pPr marL="182880"/>
          <a:r>
            <a:rPr lang="en-US" sz="1100" b="1" i="0" baseline="0">
              <a:solidFill>
                <a:schemeClr val="accent5">
                  <a:lumMod val="50000"/>
                </a:schemeClr>
              </a:solidFill>
              <a:effectLst/>
              <a:latin typeface="Verdana" panose="020B0604030504040204" pitchFamily="34" charset="0"/>
              <a:ea typeface="Verdana" panose="020B0604030504040204" pitchFamily="34" charset="0"/>
              <a:cs typeface="+mn-cs"/>
            </a:rPr>
            <a:t>                           </a:t>
          </a:r>
          <a:r>
            <a:rPr lang="en-US" sz="1100" b="1" i="0" baseline="0">
              <a:solidFill>
                <a:srgbClr val="00B050"/>
              </a:solidFill>
              <a:effectLst/>
              <a:latin typeface="Verdana" panose="020B0604030504040204" pitchFamily="34" charset="0"/>
              <a:ea typeface="Verdana" panose="020B0604030504040204" pitchFamily="34" charset="0"/>
              <a:cs typeface="+mn-cs"/>
            </a:rPr>
            <a:t>OR</a:t>
          </a:r>
          <a:endParaRPr lang="en-US">
            <a:solidFill>
              <a:srgbClr val="00B050"/>
            </a:solidFill>
            <a:effectLst/>
            <a:latin typeface="Verdana" panose="020B0604030504040204" pitchFamily="34" charset="0"/>
            <a:ea typeface="Verdana" panose="020B0604030504040204" pitchFamily="34" charset="0"/>
          </a:endParaRPr>
        </a:p>
        <a:p>
          <a:pPr marL="182880"/>
          <a:r>
            <a:rPr lang="en-US" sz="1100" b="0" i="0" baseline="0">
              <a:solidFill>
                <a:schemeClr val="dk1"/>
              </a:solidFill>
              <a:effectLst/>
              <a:latin typeface="Verdana" panose="020B0604030504040204" pitchFamily="34" charset="0"/>
              <a:ea typeface="Verdana" panose="020B0604030504040204" pitchFamily="34" charset="0"/>
              <a:cs typeface="+mn-cs"/>
            </a:rPr>
            <a:t>Residential Energy Services (E2) Snohomish County PUD</a:t>
          </a:r>
        </a:p>
        <a:p>
          <a:pPr marL="182880"/>
          <a:r>
            <a:rPr lang="en-US" sz="1100" b="0" i="0" baseline="0">
              <a:solidFill>
                <a:schemeClr val="dk1"/>
              </a:solidFill>
              <a:effectLst/>
              <a:latin typeface="Verdana" panose="020B0604030504040204" pitchFamily="34" charset="0"/>
              <a:ea typeface="Verdana" panose="020B0604030504040204" pitchFamily="34" charset="0"/>
              <a:cs typeface="+mn-cs"/>
            </a:rPr>
            <a:t>PO Box 1107</a:t>
          </a:r>
        </a:p>
        <a:p>
          <a:pPr marL="182880"/>
          <a:r>
            <a:rPr lang="en-US" sz="1100" b="0" i="0" baseline="0">
              <a:solidFill>
                <a:schemeClr val="dk1"/>
              </a:solidFill>
              <a:effectLst/>
              <a:latin typeface="Verdana" panose="020B0604030504040204" pitchFamily="34" charset="0"/>
              <a:ea typeface="Verdana" panose="020B0604030504040204" pitchFamily="34" charset="0"/>
              <a:cs typeface="+mn-cs"/>
            </a:rPr>
            <a:t>Everett, WA 98206-1107</a:t>
          </a:r>
          <a:endParaRPr lang="en-US">
            <a:effectLst/>
            <a:latin typeface="Verdana" panose="020B0604030504040204" pitchFamily="34" charset="0"/>
            <a:ea typeface="Verdana" panose="020B0604030504040204" pitchFamily="34" charset="0"/>
          </a:endParaRPr>
        </a:p>
        <a:p>
          <a:pPr marL="0" indent="0">
            <a:buFontTx/>
            <a:buNone/>
          </a:pPr>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Your PUD Registered Trade Ally will deduct the amount of your PUD Instant Rebate from your invoice before this application is submitted. The PUD Registered Trade Ally will then collect the rebate payment from Snohomish PUD on your behalf after this application has been processed and the work has passed any required inspections.</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100" b="1" i="0" u="none" strike="noStrike" baseline="0">
              <a:solidFill>
                <a:srgbClr val="00B050"/>
              </a:solidFill>
              <a:latin typeface="Verdana" panose="020B0604030504040204" pitchFamily="34" charset="0"/>
              <a:ea typeface="Verdana" panose="020B0604030504040204" pitchFamily="34" charset="0"/>
              <a:cs typeface="+mn-cs"/>
            </a:rPr>
            <a:t>Need Help?</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Call the Energy Hotline at </a:t>
          </a:r>
          <a:r>
            <a:rPr lang="en-US" sz="1100" b="1" i="0" u="none" strike="noStrike" baseline="0">
              <a:solidFill>
                <a:srgbClr val="FF0000"/>
              </a:solidFill>
              <a:latin typeface="Verdana" panose="020B0604030504040204" pitchFamily="34" charset="0"/>
              <a:ea typeface="Verdana" panose="020B0604030504040204" pitchFamily="34" charset="0"/>
              <a:cs typeface="+mn-cs"/>
            </a:rPr>
            <a:t>(425) 783-1700</a:t>
          </a:r>
          <a:r>
            <a:rPr lang="en-US" sz="1100" b="0" i="0" u="none" strike="noStrike" baseline="0">
              <a:solidFill>
                <a:schemeClr val="dk1"/>
              </a:solidFill>
              <a:latin typeface="Verdana" panose="020B0604030504040204" pitchFamily="34" charset="0"/>
              <a:ea typeface="Verdana" panose="020B0604030504040204" pitchFamily="34" charset="0"/>
              <a:cs typeface="+mn-cs"/>
            </a:rPr>
            <a:t>, Monday to Friday, 8AM to 5PM (toll-free in Western Washington and outside the local Everett calling area 1-877-783-1000).</a:t>
          </a:r>
        </a:p>
        <a:p>
          <a:endParaRPr lang="en-US" sz="1100" b="1"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1" i="0" u="none" strike="noStrike" baseline="0">
            <a:solidFill>
              <a:schemeClr val="dk1"/>
            </a:solidFill>
            <a:latin typeface="Verdana" panose="020B0604030504040204" pitchFamily="34" charset="0"/>
            <a:ea typeface="Verdana" panose="020B0604030504040204" pitchFamily="34" charset="0"/>
            <a:cs typeface="+mn-cs"/>
          </a:endParaRPr>
        </a:p>
        <a:p>
          <a:pPr algn="l"/>
          <a:r>
            <a:rPr lang="en-US" sz="1050" b="1" i="0" u="none" strike="noStrike" baseline="0">
              <a:solidFill>
                <a:srgbClr val="00B050"/>
              </a:solidFill>
              <a:latin typeface="Verdana" panose="020B0604030504040204" pitchFamily="34" charset="0"/>
              <a:ea typeface="Verdana" panose="020B0604030504040204" pitchFamily="34" charset="0"/>
              <a:cs typeface="+mn-cs"/>
            </a:rPr>
            <a:t>ENERGY EFFICIENCY REBATE AGREEMENT</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Homeowner is responsible for the selection, purchase, and installation of the Measure(s). Homeowner is responsible for selecting the PUD Registered Trade Ally that will install the Measure, for determining the adequacy of installation, and for paying all amounts owed to contractors and/or suppliers.</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100" b="1" i="0" u="none" strike="noStrike" baseline="0">
              <a:solidFill>
                <a:srgbClr val="00B050"/>
              </a:solidFill>
              <a:latin typeface="Verdana" panose="020B0604030504040204" pitchFamily="34" charset="0"/>
              <a:ea typeface="Verdana" panose="020B0604030504040204" pitchFamily="34" charset="0"/>
              <a:cs typeface="+mn-cs"/>
            </a:rPr>
            <a:t>ADDITIONAL CONDITIONS:</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Rebates will not exceed the purchase price (with installation, if necessary) of any measure.</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Homeowner is responsible for complying with all applicable federal, state, and local laws, codes, ordinances, rules, and regulations, as well as equipment manufacturer’s specifications and instructions. This includes compliance with any Proclamations issued by the Washington Governor regarding the COVID-19 outbreak.</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Snohomish PUD reserves the right to inspect any installation, including after rebate payment, and homeowner agrees to provide reasonable access for such purpose. Inspections are for the purpose of verifying that installation of measures meet program eligibility guidelines and not for any other purpose.</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Homeowner agrees that Snohomish PUD may release homeowner’s account information, including billing and energy usage information, to an independent third-party evaluator solely for the purpose of evaluating the program, confirming energy savings, and for other quality assurance purposes.</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Homeowner (and not Snohomish PUD) is responsible for any taxes (federal, state, and/or local) that may be imposed on homeowner because of the receipt of rebate funds. For homes owned by a LLC or Trust, the tax form W-9 must be provided to Snohomish PUD prior to payment of the rebate.</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Any required maintenance, repair, or replacement of a measure or associated equipment is the sole responsibility of, and at the expense of, the homeowner.</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050" b="0" i="0" u="none" strike="noStrike" baseline="0">
              <a:solidFill>
                <a:schemeClr val="dk1"/>
              </a:solidFill>
              <a:latin typeface="Verdana" panose="020B0604030504040204" pitchFamily="34" charset="0"/>
              <a:ea typeface="Verdana" panose="020B0604030504040204" pitchFamily="34" charset="0"/>
              <a:cs typeface="+mn-cs"/>
            </a:rPr>
            <a:t>Any rebate(s) provided by Snohomish PUD under this agreement is at the request of homeowner. Because of the variability and uniqueness of individual energy use, it is not possible to predict exact energy savings (if any) that may accrue to any particular homeowner. Snohomish PUD, by providing funding, does not warrant that the equipment will achieve any reduction in energy costs to homeowner.</a:t>
          </a:r>
        </a:p>
        <a:p>
          <a:endParaRPr lang="en-US" sz="1050" b="0" i="0" u="none" strike="noStrike" baseline="0">
            <a:solidFill>
              <a:schemeClr val="dk1"/>
            </a:solidFill>
            <a:latin typeface="Verdana" panose="020B0604030504040204" pitchFamily="34" charset="0"/>
            <a:ea typeface="Verdana" panose="020B0604030504040204" pitchFamily="34" charset="0"/>
            <a:cs typeface="+mn-cs"/>
          </a:endParaRPr>
        </a:p>
        <a:p>
          <a:r>
            <a:rPr lang="en-US" sz="1050" b="1" i="0" u="none" strike="noStrike" baseline="0">
              <a:solidFill>
                <a:srgbClr val="00B050"/>
              </a:solidFill>
              <a:latin typeface="Verdana" panose="020B0604030504040204" pitchFamily="34" charset="0"/>
              <a:ea typeface="Verdana" panose="020B0604030504040204" pitchFamily="34" charset="0"/>
              <a:cs typeface="+mn-cs"/>
            </a:rPr>
            <a:t>DISCLAIMERS: </a:t>
          </a:r>
          <a:r>
            <a:rPr lang="en-US" sz="1050" b="0" i="0" u="none" strike="noStrike" baseline="0">
              <a:solidFill>
                <a:schemeClr val="dk1"/>
              </a:solidFill>
              <a:latin typeface="Verdana" panose="020B0604030504040204" pitchFamily="34" charset="0"/>
              <a:ea typeface="Verdana" panose="020B0604030504040204" pitchFamily="34" charset="0"/>
              <a:cs typeface="+mn-cs"/>
            </a:rPr>
            <a:t>SNOHOMISH PUD HEREBY DISCLAIMS ANY AND ALL IMPLIED WARRANTIES (INCLUDING BUT NOT LIMITED TO IMPLIED WARRANTIES OF MERCHANTABILITY OR FITNESS FOR A PARTICULAR PURPOSE) AND SHALL NOT BE RESPONSIBLE FOR ANY REPRESENTATION OR PROMISE WITH RESPECT TO THE EQUIPMENT, MATERIALS, OR LABOR REQUIRED FOR THE INSTALLATION OF ENERGY EFFICIENCY MEASURE(S) ON THE PREMISES, OR THE COST OF SUCH EQUIPMENT, MATERIALS, AND LABOR. SNOHOMISH PUD FURTHER DISCLAIMS ANY LIABILITY FOR CONSEQUENTIAL DAMAGES ARISING OUT OF THE USE OF, OR THE INABILITY TO USE THE ENERGY EFFICIENCY MEASURE(S) OR ASSOCIATED EQUIPMENT.</a:t>
          </a:r>
        </a:p>
        <a:p>
          <a:endParaRPr lang="en-US" sz="1050" b="0" i="0" u="none" strike="noStrike" baseline="0">
            <a:solidFill>
              <a:schemeClr val="dk1"/>
            </a:solidFill>
            <a:latin typeface="Verdana" panose="020B0604030504040204" pitchFamily="34" charset="0"/>
            <a:ea typeface="Verdana" panose="020B0604030504040204" pitchFamily="34" charset="0"/>
            <a:cs typeface="+mn-cs"/>
          </a:endParaRPr>
        </a:p>
        <a:p>
          <a:r>
            <a:rPr lang="en-US" sz="1050" b="1" i="0" u="none" strike="noStrike" baseline="0">
              <a:solidFill>
                <a:srgbClr val="00B050"/>
              </a:solidFill>
              <a:latin typeface="Verdana" panose="020B0604030504040204" pitchFamily="34" charset="0"/>
              <a:ea typeface="Verdana" panose="020B0604030504040204" pitchFamily="34" charset="0"/>
              <a:cs typeface="+mn-cs"/>
            </a:rPr>
            <a:t>RELEASE: </a:t>
          </a:r>
          <a:r>
            <a:rPr lang="en-US" sz="1050" b="0" i="0" u="none" strike="noStrike" baseline="0">
              <a:solidFill>
                <a:schemeClr val="dk1"/>
              </a:solidFill>
              <a:latin typeface="Verdana" panose="020B0604030504040204" pitchFamily="34" charset="0"/>
              <a:ea typeface="Verdana" panose="020B0604030504040204" pitchFamily="34" charset="0"/>
              <a:cs typeface="+mn-cs"/>
            </a:rPr>
            <a:t>Homeowner understands that while Snohomish PUD is providing funding for kilowatt-hour savings, Snohomish PUD is not supervising work performed for homeowner. As part of the consideration for this agreement, homeowner hereby releases and shall indemnify, hold harmless, and defend Snohomish PUD from any and all claims, losses, harm, costs, liabilities, damages, and expenses (including attorney’s fees) of any nature whatsoever arising directly or indirectly out of or in connection with the installation of energy efficiency measures at the premises or any material and labor required for such installation and arising directly or indirectly out of or in any way connected with the payment of the rebate or homeowner’s participation in Snohomish PUD’s energy efficiency rebate program.</a:t>
          </a:r>
        </a:p>
        <a:p>
          <a:endParaRPr lang="en-US" sz="1050" b="1" i="0" u="none" strike="noStrike" baseline="0">
            <a:solidFill>
              <a:schemeClr val="dk1"/>
            </a:solidFill>
            <a:latin typeface="Verdana" panose="020B0604030504040204" pitchFamily="34" charset="0"/>
            <a:ea typeface="Verdana" panose="020B0604030504040204" pitchFamily="34" charset="0"/>
            <a:cs typeface="+mn-cs"/>
          </a:endParaRPr>
        </a:p>
        <a:p>
          <a:r>
            <a:rPr lang="en-US" sz="1050" b="1" i="0" u="none" strike="noStrike" baseline="0">
              <a:solidFill>
                <a:srgbClr val="00B050"/>
              </a:solidFill>
              <a:latin typeface="Verdana" panose="020B0604030504040204" pitchFamily="34" charset="0"/>
              <a:ea typeface="Verdana" panose="020B0604030504040204" pitchFamily="34" charset="0"/>
              <a:cs typeface="+mn-cs"/>
            </a:rPr>
            <a:t>RESERVATION: </a:t>
          </a:r>
          <a:r>
            <a:rPr lang="en-US" sz="1050" b="0" i="0" u="none" strike="noStrike" baseline="0">
              <a:solidFill>
                <a:schemeClr val="dk1"/>
              </a:solidFill>
              <a:latin typeface="Verdana" panose="020B0604030504040204" pitchFamily="34" charset="0"/>
              <a:ea typeface="Verdana" panose="020B0604030504040204" pitchFamily="34" charset="0"/>
              <a:cs typeface="+mn-cs"/>
            </a:rPr>
            <a:t>Homeowner acknowledges and agrees that Snohomish PUD retains the sole and exclusive right, in its sole discretion, to reject, deny, adjust, or amend any application and any rebate made pursuant to this agreement and Snohomish PUD programs and policies. All rebate amounts, if any, shall be made or not made within Snohomish PUD’s sole discretion. Participation in this program does not guarantee any rebate. </a:t>
          </a:r>
        </a:p>
        <a:p>
          <a:endParaRPr lang="en-US" sz="1050" b="0" i="0" u="none" strike="noStrike" baseline="0">
            <a:solidFill>
              <a:schemeClr val="dk1"/>
            </a:solidFill>
            <a:latin typeface="Verdana" panose="020B0604030504040204" pitchFamily="34" charset="0"/>
            <a:ea typeface="Verdana" panose="020B0604030504040204" pitchFamily="34" charset="0"/>
            <a:cs typeface="+mn-cs"/>
          </a:endParaRPr>
        </a:p>
        <a:p>
          <a:pPr algn="ctr"/>
          <a:r>
            <a:rPr lang="en-US" sz="1050" b="1" i="0" u="none" strike="noStrike" baseline="0">
              <a:solidFill>
                <a:srgbClr val="00B050"/>
              </a:solidFill>
              <a:latin typeface="Verdana" panose="020B0604030504040204" pitchFamily="34" charset="0"/>
              <a:ea typeface="Verdana" panose="020B0604030504040204" pitchFamily="34" charset="0"/>
              <a:cs typeface="+mn-cs"/>
            </a:rPr>
            <a:t>This program and terms and conditions of this agreement are subject to change without notice.</a:t>
          </a:r>
          <a:endParaRPr lang="en-US" sz="1050">
            <a:solidFill>
              <a:srgbClr val="00B050"/>
            </a:solidFill>
            <a:latin typeface="Verdana" panose="020B0604030504040204" pitchFamily="34" charset="0"/>
            <a:ea typeface="Verdana" panose="020B0604030504040204" pitchFamily="34" charset="0"/>
          </a:endParaRPr>
        </a:p>
      </xdr:txBody>
    </xdr:sp>
    <xdr:clientData/>
  </xdr:twoCellAnchor>
  <xdr:twoCellAnchor>
    <xdr:from>
      <xdr:col>13</xdr:col>
      <xdr:colOff>629920</xdr:colOff>
      <xdr:row>10</xdr:row>
      <xdr:rowOff>11430</xdr:rowOff>
    </xdr:from>
    <xdr:to>
      <xdr:col>15</xdr:col>
      <xdr:colOff>22860</xdr:colOff>
      <xdr:row>11</xdr:row>
      <xdr:rowOff>130810</xdr:rowOff>
    </xdr:to>
    <xdr:sp macro="" textlink="">
      <xdr:nvSpPr>
        <xdr:cNvPr id="13" name="TextBox 12">
          <a:hlinkClick xmlns:r="http://schemas.openxmlformats.org/officeDocument/2006/relationships" r:id="rId8"/>
          <a:extLst>
            <a:ext uri="{FF2B5EF4-FFF2-40B4-BE49-F238E27FC236}">
              <a16:creationId xmlns:a16="http://schemas.microsoft.com/office/drawing/2014/main" id="{00000000-0008-0000-0000-00000D000000}"/>
            </a:ext>
          </a:extLst>
        </xdr:cNvPr>
        <xdr:cNvSpPr txBox="1"/>
      </xdr:nvSpPr>
      <xdr:spPr>
        <a:xfrm>
          <a:off x="8110220" y="2437130"/>
          <a:ext cx="675640" cy="303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11</xdr:col>
      <xdr:colOff>453390</xdr:colOff>
      <xdr:row>10</xdr:row>
      <xdr:rowOff>13970</xdr:rowOff>
    </xdr:from>
    <xdr:to>
      <xdr:col>13</xdr:col>
      <xdr:colOff>434340</xdr:colOff>
      <xdr:row>11</xdr:row>
      <xdr:rowOff>83820</xdr:rowOff>
    </xdr:to>
    <xdr:sp macro="" textlink="">
      <xdr:nvSpPr>
        <xdr:cNvPr id="14" name="TextBox 13">
          <a:hlinkClick xmlns:r="http://schemas.openxmlformats.org/officeDocument/2006/relationships" r:id="rId9"/>
          <a:extLst>
            <a:ext uri="{FF2B5EF4-FFF2-40B4-BE49-F238E27FC236}">
              <a16:creationId xmlns:a16="http://schemas.microsoft.com/office/drawing/2014/main" id="{00000000-0008-0000-0000-00000E000000}"/>
            </a:ext>
          </a:extLst>
        </xdr:cNvPr>
        <xdr:cNvSpPr txBox="1"/>
      </xdr:nvSpPr>
      <xdr:spPr>
        <a:xfrm>
          <a:off x="6650990" y="2439670"/>
          <a:ext cx="126365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4</xdr:col>
      <xdr:colOff>218440</xdr:colOff>
      <xdr:row>15</xdr:row>
      <xdr:rowOff>181610</xdr:rowOff>
    </xdr:from>
    <xdr:to>
      <xdr:col>5</xdr:col>
      <xdr:colOff>358140</xdr:colOff>
      <xdr:row>17</xdr:row>
      <xdr:rowOff>68580</xdr:rowOff>
    </xdr:to>
    <xdr:sp macro="" textlink="">
      <xdr:nvSpPr>
        <xdr:cNvPr id="15" name="TextBox 14">
          <a:hlinkClick xmlns:r="http://schemas.openxmlformats.org/officeDocument/2006/relationships" r:id="rId10"/>
          <a:extLst>
            <a:ext uri="{FF2B5EF4-FFF2-40B4-BE49-F238E27FC236}">
              <a16:creationId xmlns:a16="http://schemas.microsoft.com/office/drawing/2014/main" id="{00000000-0008-0000-0000-00000F000000}"/>
            </a:ext>
          </a:extLst>
        </xdr:cNvPr>
        <xdr:cNvSpPr txBox="1"/>
      </xdr:nvSpPr>
      <xdr:spPr>
        <a:xfrm>
          <a:off x="1926590" y="3528060"/>
          <a:ext cx="78105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7</xdr:col>
      <xdr:colOff>355600</xdr:colOff>
      <xdr:row>15</xdr:row>
      <xdr:rowOff>181610</xdr:rowOff>
    </xdr:from>
    <xdr:to>
      <xdr:col>8</xdr:col>
      <xdr:colOff>525780</xdr:colOff>
      <xdr:row>17</xdr:row>
      <xdr:rowOff>76200</xdr:rowOff>
    </xdr:to>
    <xdr:sp macro="" textlink="">
      <xdr:nvSpPr>
        <xdr:cNvPr id="16" name="TextBox 15">
          <a:hlinkClick xmlns:r="http://schemas.openxmlformats.org/officeDocument/2006/relationships" r:id="rId11"/>
          <a:extLst>
            <a:ext uri="{FF2B5EF4-FFF2-40B4-BE49-F238E27FC236}">
              <a16:creationId xmlns:a16="http://schemas.microsoft.com/office/drawing/2014/main" id="{00000000-0008-0000-0000-000010000000}"/>
            </a:ext>
          </a:extLst>
        </xdr:cNvPr>
        <xdr:cNvSpPr txBox="1"/>
      </xdr:nvSpPr>
      <xdr:spPr>
        <a:xfrm>
          <a:off x="3987800" y="3528060"/>
          <a:ext cx="811530" cy="262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2</xdr:col>
      <xdr:colOff>46037</xdr:colOff>
      <xdr:row>45</xdr:row>
      <xdr:rowOff>41349</xdr:rowOff>
    </xdr:from>
    <xdr:to>
      <xdr:col>18</xdr:col>
      <xdr:colOff>44450</xdr:colOff>
      <xdr:row>58</xdr:row>
      <xdr:rowOff>181049</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471487" y="8912299"/>
          <a:ext cx="10260013" cy="253365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rgbClr val="00B050"/>
              </a:solidFill>
              <a:effectLst/>
              <a:latin typeface="Verdana" panose="020B0604030504040204" pitchFamily="34" charset="0"/>
              <a:ea typeface="Verdana" panose="020B0604030504040204" pitchFamily="34" charset="0"/>
              <a:cs typeface="+mn-cs"/>
            </a:rPr>
            <a:t>PROOF OF PURCHASE REQUIREMENT: ITEMIZED INVOICE</a:t>
          </a:r>
          <a:endParaRPr lang="en-US" b="1">
            <a:solidFill>
              <a:srgbClr val="00B050"/>
            </a:solidFill>
            <a:effectLst/>
            <a:latin typeface="Verdana" panose="020B0604030504040204" pitchFamily="34" charset="0"/>
            <a:ea typeface="Verdana" panose="020B0604030504040204" pitchFamily="34" charset="0"/>
          </a:endParaRPr>
        </a:p>
        <a:p>
          <a:r>
            <a:rPr lang="en-US" sz="1100" b="0" i="0" baseline="0">
              <a:solidFill>
                <a:schemeClr val="dk1"/>
              </a:solidFill>
              <a:effectLst/>
              <a:latin typeface="Verdana" panose="020B0604030504040204" pitchFamily="34" charset="0"/>
              <a:ea typeface="Verdana" panose="020B0604030504040204" pitchFamily="34" charset="0"/>
              <a:cs typeface="+mn-cs"/>
            </a:rPr>
            <a:t>Invoices must be legible and include the information listed below (photocopies are acceptable):</a:t>
          </a:r>
          <a:endParaRPr lang="en-US">
            <a:effectLst/>
            <a:latin typeface="Verdana" panose="020B0604030504040204" pitchFamily="34" charset="0"/>
            <a:ea typeface="Verdana" panose="020B0604030504040204" pitchFamily="34" charset="0"/>
          </a:endParaRPr>
        </a:p>
        <a:p>
          <a:pPr marL="171450" indent="-171450">
            <a:buSzPct val="150000"/>
            <a:buFont typeface="Arial" panose="020B0604020202020204" pitchFamily="34" charset="0"/>
            <a:buChar char="•"/>
          </a:pPr>
          <a:r>
            <a:rPr lang="en-US" sz="1100" b="0" i="0" baseline="0">
              <a:solidFill>
                <a:schemeClr val="dk1"/>
              </a:solidFill>
              <a:effectLst/>
              <a:latin typeface="Verdana" panose="020B0604030504040204" pitchFamily="34" charset="0"/>
              <a:ea typeface="Verdana" panose="020B0604030504040204" pitchFamily="34" charset="0"/>
              <a:cs typeface="+mn-cs"/>
            </a:rPr>
            <a:t>PUD Registered Trade Ally name, address, and phone number.</a:t>
          </a:r>
          <a:endParaRPr lang="en-US">
            <a:effectLst/>
            <a:latin typeface="Verdana" panose="020B0604030504040204" pitchFamily="34" charset="0"/>
            <a:ea typeface="Verdana" panose="020B0604030504040204" pitchFamily="34" charset="0"/>
          </a:endParaRPr>
        </a:p>
        <a:p>
          <a:pPr marL="171450" indent="-171450">
            <a:buSzPct val="150000"/>
            <a:buFont typeface="Arial" panose="020B0604020202020204" pitchFamily="34" charset="0"/>
            <a:buChar char="•"/>
          </a:pPr>
          <a:r>
            <a:rPr lang="en-US" sz="1100" b="0" i="0" baseline="0">
              <a:solidFill>
                <a:schemeClr val="dk1"/>
              </a:solidFill>
              <a:effectLst/>
              <a:latin typeface="Verdana" panose="020B0604030504040204" pitchFamily="34" charset="0"/>
              <a:ea typeface="Verdana" panose="020B0604030504040204" pitchFamily="34" charset="0"/>
              <a:cs typeface="+mn-cs"/>
            </a:rPr>
            <a:t>Itemized list of each product, including quantity, product description, manufacturer, model number, or other identifying information. This must match the information listed on the rebate application.</a:t>
          </a:r>
          <a:endParaRPr lang="en-US">
            <a:effectLst/>
            <a:latin typeface="Verdana" panose="020B0604030504040204" pitchFamily="34" charset="0"/>
            <a:ea typeface="Verdana" panose="020B0604030504040204" pitchFamily="34" charset="0"/>
          </a:endParaRPr>
        </a:p>
        <a:p>
          <a:pPr marL="171450" indent="-171450">
            <a:buSzPct val="150000"/>
            <a:buFont typeface="Arial" panose="020B0604020202020204" pitchFamily="34" charset="0"/>
            <a:buChar char="•"/>
          </a:pPr>
          <a:r>
            <a:rPr lang="en-US" sz="1100" b="0" i="0" baseline="0">
              <a:solidFill>
                <a:schemeClr val="dk1"/>
              </a:solidFill>
              <a:effectLst/>
              <a:latin typeface="Verdana" panose="020B0604030504040204" pitchFamily="34" charset="0"/>
              <a:ea typeface="Verdana" panose="020B0604030504040204" pitchFamily="34" charset="0"/>
              <a:cs typeface="+mn-cs"/>
            </a:rPr>
            <a:t>Total installed cost and amount of PUD Instant Rebate deducted.</a:t>
          </a:r>
        </a:p>
        <a:p>
          <a:endParaRPr lang="en-US" b="1">
            <a:effectLst/>
            <a:latin typeface="Verdana" panose="020B0604030504040204" pitchFamily="34" charset="0"/>
            <a:ea typeface="Verdana" panose="020B0604030504040204" pitchFamily="34" charset="0"/>
          </a:endParaRPr>
        </a:p>
        <a:p>
          <a:r>
            <a:rPr lang="en-US" sz="1100" b="1" i="0" baseline="0">
              <a:solidFill>
                <a:srgbClr val="00B050"/>
              </a:solidFill>
              <a:effectLst/>
              <a:latin typeface="Verdana" panose="020B0604030504040204" pitchFamily="34" charset="0"/>
              <a:ea typeface="Verdana" panose="020B0604030504040204" pitchFamily="34" charset="0"/>
              <a:cs typeface="+mn-cs"/>
            </a:rPr>
            <a:t>ELIGIBILITY REQUIREMENTS:</a:t>
          </a:r>
          <a:endParaRPr lang="en-US" b="1">
            <a:solidFill>
              <a:srgbClr val="00B050"/>
            </a:solidFill>
            <a:effectLst/>
            <a:latin typeface="Verdana" panose="020B0604030504040204" pitchFamily="34" charset="0"/>
            <a:ea typeface="Verdana" panose="020B0604030504040204" pitchFamily="34" charset="0"/>
          </a:endParaRPr>
        </a:p>
        <a:p>
          <a:pPr marL="228600" indent="-228600">
            <a:buFont typeface="+mj-lt"/>
            <a:buAutoNum type="arabicPeriod"/>
          </a:pPr>
          <a:r>
            <a:rPr lang="en-US" sz="1100" b="0" i="0" baseline="0">
              <a:solidFill>
                <a:schemeClr val="dk1"/>
              </a:solidFill>
              <a:effectLst/>
              <a:latin typeface="Verdana" panose="020B0604030504040204" pitchFamily="34" charset="0"/>
              <a:ea typeface="Verdana" panose="020B0604030504040204" pitchFamily="34" charset="0"/>
              <a:cs typeface="+mn-cs"/>
            </a:rPr>
            <a:t>The rebates listed are applicable to existing single-family residences of up to 4 attached dwellings, including manufactured and modular homes, accessory dwelling units and townhouses, located in the Snohomish PUD service territory. A townhouse shares walls but does not vertically overlap with other units, and it is not subject to the number of attached units cap.</a:t>
          </a:r>
          <a:endParaRPr lang="en-US">
            <a:effectLst/>
            <a:latin typeface="Verdana" panose="020B0604030504040204" pitchFamily="34" charset="0"/>
            <a:ea typeface="Verdana" panose="020B0604030504040204" pitchFamily="34" charset="0"/>
          </a:endParaRPr>
        </a:p>
        <a:p>
          <a:pPr marL="228600" indent="-228600">
            <a:buFont typeface="+mj-lt"/>
            <a:buAutoNum type="arabicPeriod"/>
          </a:pPr>
          <a:r>
            <a:rPr lang="en-US" sz="1100" b="0" i="0" baseline="0">
              <a:solidFill>
                <a:schemeClr val="dk1"/>
              </a:solidFill>
              <a:effectLst/>
              <a:latin typeface="Verdana" panose="020B0604030504040204" pitchFamily="34" charset="0"/>
              <a:ea typeface="Verdana" panose="020B0604030504040204" pitchFamily="34" charset="0"/>
              <a:cs typeface="+mn-cs"/>
            </a:rPr>
            <a:t>Residences must have permanently installed electric heat as the primary heat source.</a:t>
          </a:r>
          <a:endParaRPr lang="en-US">
            <a:effectLst/>
            <a:latin typeface="Verdana" panose="020B0604030504040204" pitchFamily="34" charset="0"/>
            <a:ea typeface="Verdana" panose="020B0604030504040204" pitchFamily="34" charset="0"/>
          </a:endParaRPr>
        </a:p>
        <a:p>
          <a:pPr marL="228600" indent="-228600">
            <a:buFont typeface="+mj-lt"/>
            <a:buAutoNum type="arabicPeriod"/>
          </a:pPr>
          <a:r>
            <a:rPr lang="en-US" sz="1100" b="0" i="0" baseline="0">
              <a:solidFill>
                <a:schemeClr val="dk1"/>
              </a:solidFill>
              <a:effectLst/>
              <a:latin typeface="Verdana" panose="020B0604030504040204" pitchFamily="34" charset="0"/>
              <a:ea typeface="Verdana" panose="020B0604030504040204" pitchFamily="34" charset="0"/>
              <a:cs typeface="+mn-cs"/>
            </a:rPr>
            <a:t>Structures with more than four attached dwellings do not qualify but may be eligible for other Snohomish PUD programs (such as commercial rebates).</a:t>
          </a:r>
          <a:endParaRPr lang="en-US">
            <a:effectLst/>
            <a:latin typeface="Verdana" panose="020B0604030504040204" pitchFamily="34" charset="0"/>
            <a:ea typeface="Verdana" panose="020B0604030504040204" pitchFamily="34" charset="0"/>
          </a:endParaRPr>
        </a:p>
      </xdr:txBody>
    </xdr:sp>
    <xdr:clientData/>
  </xdr:twoCellAnchor>
  <xdr:twoCellAnchor>
    <xdr:from>
      <xdr:col>2</xdr:col>
      <xdr:colOff>150282</xdr:colOff>
      <xdr:row>27</xdr:row>
      <xdr:rowOff>177799</xdr:rowOff>
    </xdr:from>
    <xdr:to>
      <xdr:col>5</xdr:col>
      <xdr:colOff>571499</xdr:colOff>
      <xdr:row>29</xdr:row>
      <xdr:rowOff>25400</xdr:rowOff>
    </xdr:to>
    <xdr:sp macro="" textlink="">
      <xdr:nvSpPr>
        <xdr:cNvPr id="18" name="TextBox 17">
          <a:hlinkClick xmlns:r="http://schemas.openxmlformats.org/officeDocument/2006/relationships" r:id="rId12"/>
          <a:extLst>
            <a:ext uri="{FF2B5EF4-FFF2-40B4-BE49-F238E27FC236}">
              <a16:creationId xmlns:a16="http://schemas.microsoft.com/office/drawing/2014/main" id="{00000000-0008-0000-0000-000012000000}"/>
            </a:ext>
          </a:extLst>
        </xdr:cNvPr>
        <xdr:cNvSpPr txBox="1"/>
      </xdr:nvSpPr>
      <xdr:spPr>
        <a:xfrm>
          <a:off x="575732" y="5734049"/>
          <a:ext cx="2345267" cy="21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latin typeface="Verdana" panose="020B0604030504040204" pitchFamily="34" charset="0"/>
              <a:ea typeface="Verdana" panose="020B0604030504040204" pitchFamily="34" charset="0"/>
            </a:rPr>
            <a:t>ce@snopud.com</a:t>
          </a:r>
        </a:p>
      </xdr:txBody>
    </xdr:sp>
    <xdr:clientData/>
  </xdr:twoCellAnchor>
  <xdr:twoCellAnchor>
    <xdr:from>
      <xdr:col>5</xdr:col>
      <xdr:colOff>349250</xdr:colOff>
      <xdr:row>15</xdr:row>
      <xdr:rowOff>165100</xdr:rowOff>
    </xdr:from>
    <xdr:to>
      <xdr:col>7</xdr:col>
      <xdr:colOff>91440</xdr:colOff>
      <xdr:row>17</xdr:row>
      <xdr:rowOff>91440</xdr:rowOff>
    </xdr:to>
    <xdr:sp macro="" textlink="">
      <xdr:nvSpPr>
        <xdr:cNvPr id="19" name="TextBox 18">
          <a:hlinkClick xmlns:r="http://schemas.openxmlformats.org/officeDocument/2006/relationships" r:id="rId13"/>
          <a:extLst>
            <a:ext uri="{FF2B5EF4-FFF2-40B4-BE49-F238E27FC236}">
              <a16:creationId xmlns:a16="http://schemas.microsoft.com/office/drawing/2014/main" id="{00000000-0008-0000-0000-000013000000}"/>
            </a:ext>
          </a:extLst>
        </xdr:cNvPr>
        <xdr:cNvSpPr txBox="1"/>
      </xdr:nvSpPr>
      <xdr:spPr>
        <a:xfrm>
          <a:off x="2698750" y="3511550"/>
          <a:ext cx="1024890" cy="294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78411</xdr:colOff>
      <xdr:row>2</xdr:row>
      <xdr:rowOff>2</xdr:rowOff>
    </xdr:from>
    <xdr:to>
      <xdr:col>14</xdr:col>
      <xdr:colOff>0</xdr:colOff>
      <xdr:row>3</xdr:row>
      <xdr:rowOff>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521240" y="401055"/>
          <a:ext cx="9287839" cy="442829"/>
          <a:chOff x="550545" y="411482"/>
          <a:chExt cx="10829381" cy="44196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545" y="480060"/>
            <a:ext cx="1496568" cy="274320"/>
          </a:xfrm>
          <a:prstGeom prst="rect">
            <a:avLst/>
          </a:prstGeom>
        </xdr:spPr>
      </xdr:pic>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310471" y="411482"/>
            <a:ext cx="7069455" cy="441960"/>
          </a:xfrm>
          <a:prstGeom prst="rect">
            <a:avLst/>
          </a:prstGeom>
          <a:no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Verdana" panose="020B0604030504040204" pitchFamily="34" charset="0"/>
                <a:ea typeface="+mn-ea"/>
                <a:cs typeface="+mn-cs"/>
              </a:rPr>
              <a:t>Energy Services  ●  ce@snopud.com  </a:t>
            </a:r>
            <a:r>
              <a:rPr kumimoji="0" lang="en-US" sz="1100" b="0" i="0" u="none" strike="noStrike" kern="0" cap="none" spc="0" normalizeH="0" baseline="0" noProof="0">
                <a:ln>
                  <a:noFill/>
                </a:ln>
                <a:solidFill>
                  <a:sysClr val="window" lastClr="FFFFFF"/>
                </a:solidFill>
                <a:effectLst/>
                <a:uLnTx/>
                <a:uFillTx/>
                <a:latin typeface="Calibri" panose="020F0502020204030204"/>
                <a:ea typeface="+mn-ea"/>
                <a:cs typeface="+mn-cs"/>
              </a:rPr>
              <a:t>●</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US" sz="1100" b="0" i="0" u="none" strike="noStrike" kern="0" cap="none" spc="0" normalizeH="0" baseline="0" noProof="0">
                <a:ln>
                  <a:noFill/>
                </a:ln>
                <a:solidFill>
                  <a:sysClr val="window" lastClr="FFFFFF"/>
                </a:solidFill>
                <a:effectLst/>
                <a:uLnTx/>
                <a:uFillTx/>
                <a:latin typeface="Verdana" panose="020B0604030504040204" pitchFamily="34" charset="0"/>
                <a:ea typeface="+mn-ea"/>
                <a:cs typeface="+mn-cs"/>
              </a:rPr>
              <a:t>www.snopud.com</a:t>
            </a:r>
          </a:p>
        </xdr:txBody>
      </xdr:sp>
    </xdr:grpSp>
    <xdr:clientData/>
  </xdr:twoCellAnchor>
  <mc:AlternateContent xmlns:mc="http://schemas.openxmlformats.org/markup-compatibility/2006">
    <mc:Choice xmlns:a14="http://schemas.microsoft.com/office/drawing/2010/main" Requires="a14">
      <xdr:twoCellAnchor editAs="oneCell">
        <xdr:from>
          <xdr:col>6</xdr:col>
          <xdr:colOff>12700</xdr:colOff>
          <xdr:row>15</xdr:row>
          <xdr:rowOff>254000</xdr:rowOff>
        </xdr:from>
        <xdr:to>
          <xdr:col>6</xdr:col>
          <xdr:colOff>279400</xdr:colOff>
          <xdr:row>17</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31</xdr:row>
          <xdr:rowOff>82550</xdr:rowOff>
        </xdr:from>
        <xdr:to>
          <xdr:col>9</xdr:col>
          <xdr:colOff>361950</xdr:colOff>
          <xdr:row>31</xdr:row>
          <xdr:rowOff>323850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32</xdr:row>
          <xdr:rowOff>88900</xdr:rowOff>
        </xdr:from>
        <xdr:to>
          <xdr:col>9</xdr:col>
          <xdr:colOff>374650</xdr:colOff>
          <xdr:row>32</xdr:row>
          <xdr:rowOff>330200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33</xdr:row>
          <xdr:rowOff>82550</xdr:rowOff>
        </xdr:from>
        <xdr:to>
          <xdr:col>9</xdr:col>
          <xdr:colOff>361950</xdr:colOff>
          <xdr:row>33</xdr:row>
          <xdr:rowOff>323850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34</xdr:row>
          <xdr:rowOff>88900</xdr:rowOff>
        </xdr:from>
        <xdr:to>
          <xdr:col>9</xdr:col>
          <xdr:colOff>374650</xdr:colOff>
          <xdr:row>34</xdr:row>
          <xdr:rowOff>323850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35</xdr:row>
          <xdr:rowOff>101600</xdr:rowOff>
        </xdr:from>
        <xdr:to>
          <xdr:col>9</xdr:col>
          <xdr:colOff>374650</xdr:colOff>
          <xdr:row>35</xdr:row>
          <xdr:rowOff>330200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36</xdr:row>
          <xdr:rowOff>88900</xdr:rowOff>
        </xdr:from>
        <xdr:to>
          <xdr:col>9</xdr:col>
          <xdr:colOff>361950</xdr:colOff>
          <xdr:row>36</xdr:row>
          <xdr:rowOff>330200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146050</xdr:colOff>
      <xdr:row>52</xdr:row>
      <xdr:rowOff>6828</xdr:rowOff>
    </xdr:from>
    <xdr:to>
      <xdr:col>47</xdr:col>
      <xdr:colOff>0</xdr:colOff>
      <xdr:row>55</xdr:row>
      <xdr:rowOff>6828</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263024" y="13650973"/>
          <a:ext cx="23866976" cy="777039"/>
          <a:chOff x="576211" y="7601028"/>
          <a:chExt cx="9474542" cy="647154"/>
        </a:xfrm>
      </xdr:grpSpPr>
      <xdr:sp macro="" textlink="">
        <xdr:nvSpPr>
          <xdr:cNvPr id="13" name="Group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100-00000D000000}"/>
              </a:ext>
            </a:extLst>
          </xdr:cNvPr>
          <xdr:cNvSpPr/>
        </xdr:nvSpPr>
        <xdr:spPr bwMode="auto">
          <a:xfrm>
            <a:off x="576211" y="7601028"/>
            <a:ext cx="9474542" cy="647154"/>
          </a:xfrm>
          <a:prstGeom prst="rect">
            <a:avLst/>
          </a:prstGeom>
          <a:noFill/>
          <a:ln w="9525">
            <a:miter lim="800000"/>
            <a:headEnd/>
            <a:tailEnd/>
          </a:ln>
          <a:extLst>
            <a:ext uri="{909E8E84-426E-40DD-AFC4-6F175D3DCCD1}">
              <a14:hiddenFill xmlns:a14="http://schemas.microsoft.com/office/drawing/2010/main">
                <a:noFill/>
              </a14:hiddenFill>
            </a:ext>
          </a:extLst>
        </xdr:spPr>
      </xdr:sp>
      <xdr:sp macro="" textlink="">
        <xdr:nvSpPr>
          <xdr:cNvPr id="14" name="Option Button 55" hidden="1">
            <a:extLst>
              <a:ext uri="{63B3BB69-23CF-44E3-9099-C40C66FF867C}">
                <a14:compatExt xmlns:a14="http://schemas.microsoft.com/office/drawing/2010/main" spid="_x0000_s59447"/>
              </a:ext>
              <a:ext uri="{FF2B5EF4-FFF2-40B4-BE49-F238E27FC236}">
                <a16:creationId xmlns:a16="http://schemas.microsoft.com/office/drawing/2014/main" id="{00000000-0008-0000-0100-00000E000000}"/>
              </a:ext>
            </a:extLst>
          </xdr:cNvPr>
          <xdr:cNvSpPr/>
        </xdr:nvSpPr>
        <xdr:spPr bwMode="auto">
          <a:xfrm>
            <a:off x="667842" y="7688895"/>
            <a:ext cx="7921727" cy="190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Instant Rebate (provided on the PUD Registered Trade Ally's invoice) and authorize the PUD to pay the PUD Registered Trade Ally, in my name, the rebate(s) due to me; OR</a:t>
            </a:r>
          </a:p>
        </xdr:txBody>
      </xdr:sp>
      <xdr:sp macro="" textlink="">
        <xdr:nvSpPr>
          <xdr:cNvPr id="15" name="Option Button 56" hidden="1">
            <a:extLst>
              <a:ext uri="{63B3BB69-23CF-44E3-9099-C40C66FF867C}">
                <a14:compatExt xmlns:a14="http://schemas.microsoft.com/office/drawing/2010/main" spid="_x0000_s59448"/>
              </a:ext>
              <a:ext uri="{FF2B5EF4-FFF2-40B4-BE49-F238E27FC236}">
                <a16:creationId xmlns:a16="http://schemas.microsoft.com/office/drawing/2014/main" id="{00000000-0008-0000-0100-00000F000000}"/>
              </a:ext>
            </a:extLst>
          </xdr:cNvPr>
          <xdr:cNvSpPr/>
        </xdr:nvSpPr>
        <xdr:spPr bwMode="auto">
          <a:xfrm>
            <a:off x="671803" y="7937226"/>
            <a:ext cx="3998520" cy="256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 to my PUD utility account, which may take up to six (6) weeks for processing</a:t>
            </a:r>
          </a:p>
        </xdr:txBody>
      </xdr:sp>
    </xdr:grpSp>
    <xdr:clientData/>
  </xdr:twoCellAnchor>
  <mc:AlternateContent xmlns:mc="http://schemas.openxmlformats.org/markup-compatibility/2006">
    <mc:Choice xmlns:a14="http://schemas.microsoft.com/office/drawing/2010/main" Requires="a14">
      <xdr:twoCellAnchor>
        <xdr:from>
          <xdr:col>5</xdr:col>
          <xdr:colOff>57150</xdr:colOff>
          <xdr:row>57</xdr:row>
          <xdr:rowOff>95250</xdr:rowOff>
        </xdr:from>
        <xdr:to>
          <xdr:col>5</xdr:col>
          <xdr:colOff>355600</xdr:colOff>
          <xdr:row>58</xdr:row>
          <xdr:rowOff>165100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52</xdr:row>
          <xdr:rowOff>6350</xdr:rowOff>
        </xdr:from>
        <xdr:to>
          <xdr:col>46</xdr:col>
          <xdr:colOff>317500</xdr:colOff>
          <xdr:row>55</xdr:row>
          <xdr:rowOff>6350</xdr:rowOff>
        </xdr:to>
        <xdr:sp macro="" textlink="">
          <xdr:nvSpPr>
            <xdr:cNvPr id="1043" name="Group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34039</xdr:colOff>
      <xdr:row>55</xdr:row>
      <xdr:rowOff>176729</xdr:rowOff>
    </xdr:from>
    <xdr:to>
      <xdr:col>4</xdr:col>
      <xdr:colOff>691147</xdr:colOff>
      <xdr:row>57</xdr:row>
      <xdr:rowOff>120315</xdr:rowOff>
    </xdr:to>
    <xdr:grpSp>
      <xdr:nvGrpSpPr>
        <xdr:cNvPr id="18" name="Group 17">
          <a:extLst>
            <a:ext uri="{FF2B5EF4-FFF2-40B4-BE49-F238E27FC236}">
              <a16:creationId xmlns:a16="http://schemas.microsoft.com/office/drawing/2014/main" id="{00000000-0008-0000-0100-000012000000}"/>
            </a:ext>
          </a:extLst>
        </xdr:cNvPr>
        <xdr:cNvGrpSpPr>
          <a:grpSpLocks/>
        </xdr:cNvGrpSpPr>
      </xdr:nvGrpSpPr>
      <xdr:grpSpPr bwMode="auto">
        <a:xfrm>
          <a:off x="677394" y="14597913"/>
          <a:ext cx="1074871" cy="411481"/>
          <a:chOff x="5631" y="83027"/>
          <a:chExt cx="7819" cy="3277"/>
        </a:xfrm>
      </xdr:grpSpPr>
      <xdr:pic>
        <xdr:nvPicPr>
          <xdr:cNvPr id="19" name="Arrow: Right 15">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2" y="82683"/>
            <a:ext cx="7787" cy="3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TextBox 1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1" y="83238"/>
            <a:ext cx="6531" cy="21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269139</xdr:colOff>
      <xdr:row>57</xdr:row>
      <xdr:rowOff>62026</xdr:rowOff>
    </xdr:from>
    <xdr:to>
      <xdr:col>13</xdr:col>
      <xdr:colOff>1333500</xdr:colOff>
      <xdr:row>59</xdr:row>
      <xdr:rowOff>80211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2294455" y="13544079"/>
          <a:ext cx="7507940" cy="379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Verdana" panose="020B0604030504040204" pitchFamily="34" charset="0"/>
              <a:ea typeface="Verdana" panose="020B0604030504040204" pitchFamily="34" charset="0"/>
            </a:rPr>
            <a:t>Electronic Signature: By checking the Signature box, inserting my name on the signature line, and submitting the form electronically to the PUD, I certify that I understand and agree to the above terms.</a:t>
          </a:r>
        </a:p>
      </xdr:txBody>
    </xdr:sp>
    <xdr:clientData/>
  </xdr:twoCellAnchor>
  <mc:AlternateContent xmlns:mc="http://schemas.openxmlformats.org/markup-compatibility/2006">
    <mc:Choice xmlns:a14="http://schemas.microsoft.com/office/drawing/2010/main" Requires="a14">
      <xdr:twoCellAnchor editAs="oneCell">
        <xdr:from>
          <xdr:col>2</xdr:col>
          <xdr:colOff>25400</xdr:colOff>
          <xdr:row>52</xdr:row>
          <xdr:rowOff>25400</xdr:rowOff>
        </xdr:from>
        <xdr:to>
          <xdr:col>3</xdr:col>
          <xdr:colOff>57150</xdr:colOff>
          <xdr:row>53</xdr:row>
          <xdr:rowOff>82550</xdr:rowOff>
        </xdr:to>
        <xdr:sp macro="" textlink="">
          <xdr:nvSpPr>
            <xdr:cNvPr id="1044" name="Option Butto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53</xdr:row>
          <xdr:rowOff>285750</xdr:rowOff>
        </xdr:from>
        <xdr:to>
          <xdr:col>3</xdr:col>
          <xdr:colOff>107950</xdr:colOff>
          <xdr:row>54</xdr:row>
          <xdr:rowOff>165100</xdr:rowOff>
        </xdr:to>
        <xdr:sp macro="" textlink="">
          <xdr:nvSpPr>
            <xdr:cNvPr id="1045" name="Option Butto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50800</xdr:rowOff>
        </xdr:from>
        <xdr:to>
          <xdr:col>14</xdr:col>
          <xdr:colOff>184150</xdr:colOff>
          <xdr:row>54</xdr:row>
          <xdr:rowOff>114300</xdr:rowOff>
        </xdr:to>
        <xdr:sp macro="" textlink="">
          <xdr:nvSpPr>
            <xdr:cNvPr id="1046" name="Group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166</a:t>
              </a:r>
            </a:p>
          </xdr:txBody>
        </xdr:sp>
        <xdr:clientData/>
      </xdr:twoCellAnchor>
    </mc:Choice>
    <mc:Fallback/>
  </mc:AlternateContent>
  <xdr:twoCellAnchor>
    <xdr:from>
      <xdr:col>3</xdr:col>
      <xdr:colOff>41600</xdr:colOff>
      <xdr:row>52</xdr:row>
      <xdr:rowOff>6927</xdr:rowOff>
    </xdr:from>
    <xdr:to>
      <xdr:col>13</xdr:col>
      <xdr:colOff>1371600</xdr:colOff>
      <xdr:row>54</xdr:row>
      <xdr:rowOff>132291</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676600" y="12865677"/>
          <a:ext cx="8963229" cy="482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Verdana" panose="020B0604030504040204" pitchFamily="34" charset="0"/>
              <a:ea typeface="Verdana" panose="020B0604030504040204" pitchFamily="34" charset="0"/>
            </a:rPr>
            <a:t>Instant Rebate</a:t>
          </a:r>
          <a:r>
            <a:rPr lang="en-US" sz="1000" baseline="0">
              <a:latin typeface="Verdana" panose="020B0604030504040204" pitchFamily="34" charset="0"/>
              <a:ea typeface="Verdana" panose="020B0604030504040204" pitchFamily="34" charset="0"/>
            </a:rPr>
            <a:t> (provided on the PUD Registered Trade Ally's invoice) and authorize the PUD to pay the PUD Registered Trade Ally, in my name, the rebate(s) due to me; OR</a:t>
          </a:r>
          <a:endParaRPr lang="en-US" sz="1000">
            <a:latin typeface="Verdana" panose="020B0604030504040204" pitchFamily="34" charset="0"/>
            <a:ea typeface="Verdana" panose="020B0604030504040204" pitchFamily="34" charset="0"/>
          </a:endParaRPr>
        </a:p>
      </xdr:txBody>
    </xdr:sp>
    <xdr:clientData/>
  </xdr:twoCellAnchor>
  <xdr:twoCellAnchor>
    <xdr:from>
      <xdr:col>3</xdr:col>
      <xdr:colOff>27137</xdr:colOff>
      <xdr:row>53</xdr:row>
      <xdr:rowOff>246786</xdr:rowOff>
    </xdr:from>
    <xdr:to>
      <xdr:col>12</xdr:col>
      <xdr:colOff>534458</xdr:colOff>
      <xdr:row>54</xdr:row>
      <xdr:rowOff>251354</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662137" y="13284130"/>
          <a:ext cx="7016071" cy="308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Verdana" panose="020B0604030504040204" pitchFamily="34" charset="0"/>
              <a:ea typeface="Verdana" panose="020B0604030504040204" pitchFamily="34" charset="0"/>
            </a:rPr>
            <a:t>Credit to my PUD utility account, which may</a:t>
          </a:r>
          <a:r>
            <a:rPr lang="en-US" sz="1000" baseline="0">
              <a:latin typeface="Verdana" panose="020B0604030504040204" pitchFamily="34" charset="0"/>
              <a:ea typeface="Verdana" panose="020B0604030504040204" pitchFamily="34" charset="0"/>
            </a:rPr>
            <a:t> take up to six (6) weeks for processing</a:t>
          </a:r>
          <a:endParaRPr lang="en-US" sz="1000">
            <a:latin typeface="Verdana" panose="020B0604030504040204" pitchFamily="34" charset="0"/>
            <a:ea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12700</xdr:colOff>
          <xdr:row>51</xdr:row>
          <xdr:rowOff>260350</xdr:rowOff>
        </xdr:from>
        <xdr:to>
          <xdr:col>3</xdr:col>
          <xdr:colOff>241300</xdr:colOff>
          <xdr:row>53</xdr:row>
          <xdr:rowOff>165100</xdr:rowOff>
        </xdr:to>
        <xdr:sp macro="" textlink="">
          <xdr:nvSpPr>
            <xdr:cNvPr id="1047" name="Group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198</a:t>
              </a:r>
            </a:p>
          </xdr:txBody>
        </xdr:sp>
        <xdr:clientData/>
      </xdr:twoCellAnchor>
    </mc:Choice>
    <mc:Fallback/>
  </mc:AlternateContent>
  <xdr:absoluteAnchor>
    <xdr:pos x="419100" y="825500"/>
    <xdr:ext cx="4080088" cy="87630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419100" y="825500"/>
          <a:ext cx="4080088"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i="1" baseline="0">
              <a:solidFill>
                <a:schemeClr val="accent2">
                  <a:lumMod val="75000"/>
                </a:schemeClr>
              </a:solidFill>
              <a:latin typeface="Verdana" panose="020B0604030504040204" pitchFamily="34" charset="0"/>
              <a:ea typeface="Verdana" panose="020B0604030504040204" pitchFamily="34" charset="0"/>
              <a:cs typeface="Verdana" panose="020B0604030504040204" pitchFamily="34" charset="0"/>
            </a:rPr>
            <a:t>Rebate Application</a:t>
          </a:r>
          <a:endParaRPr lang="en-US" sz="1600" b="1" i="1" baseline="0">
            <a:solidFill>
              <a:schemeClr val="accent2">
                <a:lumMod val="75000"/>
              </a:schemeClr>
            </a:solidFill>
            <a:latin typeface="Verdana" panose="020B0604030504040204" pitchFamily="34" charset="0"/>
            <a:ea typeface="Verdana" panose="020B0604030504040204" pitchFamily="34" charset="0"/>
            <a:cs typeface="Verdana" panose="020B0604030504040204" pitchFamily="34" charset="0"/>
          </a:endParaRPr>
        </a:p>
        <a:p>
          <a:r>
            <a:rPr lang="en-US" sz="1200" b="1" baseline="0">
              <a:solidFill>
                <a:schemeClr val="accent1">
                  <a:lumMod val="50000"/>
                </a:schemeClr>
              </a:solidFill>
              <a:latin typeface="Verdana" panose="020B0604030504040204" pitchFamily="34" charset="0"/>
              <a:ea typeface="Verdana" panose="020B0604030504040204" pitchFamily="34" charset="0"/>
              <a:cs typeface="Verdana" panose="020B0604030504040204" pitchFamily="34" charset="0"/>
            </a:rPr>
            <a:t>Insulation for Single Family Homes</a:t>
          </a:r>
        </a:p>
      </xdr:txBody>
    </xdr:sp>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2</xdr:row>
      <xdr:rowOff>57150</xdr:rowOff>
    </xdr:from>
    <xdr:to>
      <xdr:col>3</xdr:col>
      <xdr:colOff>25400</xdr:colOff>
      <xdr:row>9</xdr:row>
      <xdr:rowOff>146050</xdr:rowOff>
    </xdr:to>
    <xdr:pic>
      <xdr:nvPicPr>
        <xdr:cNvPr id="16" name="Picture 15">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1"/>
        <a:stretch>
          <a:fillRect/>
        </a:stretch>
      </xdr:blipFill>
      <xdr:spPr>
        <a:xfrm>
          <a:off x="44450" y="412750"/>
          <a:ext cx="1962150" cy="1333500"/>
        </a:xfrm>
        <a:prstGeom prst="rect">
          <a:avLst/>
        </a:prstGeom>
      </xdr:spPr>
    </xdr:pic>
    <xdr:clientData/>
  </xdr:twoCellAnchor>
  <xdr:twoCellAnchor editAs="oneCell">
    <xdr:from>
      <xdr:col>3</xdr:col>
      <xdr:colOff>177800</xdr:colOff>
      <xdr:row>2</xdr:row>
      <xdr:rowOff>63500</xdr:rowOff>
    </xdr:from>
    <xdr:to>
      <xdr:col>6</xdr:col>
      <xdr:colOff>234950</xdr:colOff>
      <xdr:row>9</xdr:row>
      <xdr:rowOff>158115</xdr:rowOff>
    </xdr:to>
    <xdr:pic>
      <xdr:nvPicPr>
        <xdr:cNvPr id="17" name="Picture 16">
          <a:extLst>
            <a:ext uri="{FF2B5EF4-FFF2-40B4-BE49-F238E27FC236}">
              <a16:creationId xmlns:a16="http://schemas.microsoft.com/office/drawing/2014/main" id="{00000000-0008-0000-0200-000011000000}"/>
            </a:ext>
          </a:extLst>
        </xdr:cNvPr>
        <xdr:cNvPicPr/>
      </xdr:nvPicPr>
      <xdr:blipFill>
        <a:blip xmlns:r="http://schemas.openxmlformats.org/officeDocument/2006/relationships" r:embed="rId2"/>
        <a:stretch>
          <a:fillRect/>
        </a:stretch>
      </xdr:blipFill>
      <xdr:spPr>
        <a:xfrm>
          <a:off x="2159000" y="419100"/>
          <a:ext cx="2038350" cy="1339215"/>
        </a:xfrm>
        <a:prstGeom prst="rect">
          <a:avLst/>
        </a:prstGeom>
      </xdr:spPr>
    </xdr:pic>
    <xdr:clientData/>
  </xdr:twoCellAnchor>
  <xdr:twoCellAnchor editAs="oneCell">
    <xdr:from>
      <xdr:col>0</xdr:col>
      <xdr:colOff>133350</xdr:colOff>
      <xdr:row>13</xdr:row>
      <xdr:rowOff>12700</xdr:rowOff>
    </xdr:from>
    <xdr:to>
      <xdr:col>3</xdr:col>
      <xdr:colOff>142875</xdr:colOff>
      <xdr:row>19</xdr:row>
      <xdr:rowOff>127000</xdr:rowOff>
    </xdr:to>
    <xdr:pic>
      <xdr:nvPicPr>
        <xdr:cNvPr id="18" name="Picture 17">
          <a:extLst>
            <a:ext uri="{FF2B5EF4-FFF2-40B4-BE49-F238E27FC236}">
              <a16:creationId xmlns:a16="http://schemas.microsoft.com/office/drawing/2014/main" id="{00000000-0008-0000-0200-000012000000}"/>
            </a:ext>
          </a:extLst>
        </xdr:cNvPr>
        <xdr:cNvPicPr/>
      </xdr:nvPicPr>
      <xdr:blipFill>
        <a:blip xmlns:r="http://schemas.openxmlformats.org/officeDocument/2006/relationships" r:embed="rId3"/>
        <a:stretch>
          <a:fillRect/>
        </a:stretch>
      </xdr:blipFill>
      <xdr:spPr>
        <a:xfrm>
          <a:off x="133350" y="2324100"/>
          <a:ext cx="1990725" cy="1181100"/>
        </a:xfrm>
        <a:prstGeom prst="rect">
          <a:avLst/>
        </a:prstGeom>
      </xdr:spPr>
    </xdr:pic>
    <xdr:clientData/>
  </xdr:twoCellAnchor>
  <xdr:twoCellAnchor editAs="oneCell">
    <xdr:from>
      <xdr:col>0</xdr:col>
      <xdr:colOff>120650</xdr:colOff>
      <xdr:row>22</xdr:row>
      <xdr:rowOff>107950</xdr:rowOff>
    </xdr:from>
    <xdr:to>
      <xdr:col>3</xdr:col>
      <xdr:colOff>92075</xdr:colOff>
      <xdr:row>28</xdr:row>
      <xdr:rowOff>117475</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4"/>
        <a:stretch>
          <a:fillRect/>
        </a:stretch>
      </xdr:blipFill>
      <xdr:spPr>
        <a:xfrm>
          <a:off x="120650" y="4019550"/>
          <a:ext cx="1952625" cy="1076325"/>
        </a:xfrm>
        <a:prstGeom prst="rect">
          <a:avLst/>
        </a:prstGeom>
      </xdr:spPr>
    </xdr:pic>
    <xdr:clientData/>
  </xdr:twoCellAnchor>
  <xdr:twoCellAnchor editAs="oneCell">
    <xdr:from>
      <xdr:col>3</xdr:col>
      <xdr:colOff>361950</xdr:colOff>
      <xdr:row>22</xdr:row>
      <xdr:rowOff>133350</xdr:rowOff>
    </xdr:from>
    <xdr:to>
      <xdr:col>6</xdr:col>
      <xdr:colOff>228600</xdr:colOff>
      <xdr:row>28</xdr:row>
      <xdr:rowOff>142875</xdr:rowOff>
    </xdr:to>
    <xdr:pic>
      <xdr:nvPicPr>
        <xdr:cNvPr id="20" name="Picture 19">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5"/>
        <a:stretch>
          <a:fillRect/>
        </a:stretch>
      </xdr:blipFill>
      <xdr:spPr>
        <a:xfrm>
          <a:off x="2343150" y="4044950"/>
          <a:ext cx="1847850" cy="1076325"/>
        </a:xfrm>
        <a:prstGeom prst="rect">
          <a:avLst/>
        </a:prstGeom>
      </xdr:spPr>
    </xdr:pic>
    <xdr:clientData/>
  </xdr:twoCellAnchor>
  <xdr:twoCellAnchor editAs="oneCell">
    <xdr:from>
      <xdr:col>0</xdr:col>
      <xdr:colOff>127000</xdr:colOff>
      <xdr:row>31</xdr:row>
      <xdr:rowOff>152400</xdr:rowOff>
    </xdr:from>
    <xdr:to>
      <xdr:col>3</xdr:col>
      <xdr:colOff>184150</xdr:colOff>
      <xdr:row>38</xdr:row>
      <xdr:rowOff>116840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6"/>
        <a:stretch>
          <a:fillRect/>
        </a:stretch>
      </xdr:blipFill>
      <xdr:spPr>
        <a:xfrm>
          <a:off x="127000" y="5664200"/>
          <a:ext cx="2038350" cy="1209040"/>
        </a:xfrm>
        <a:prstGeom prst="rect">
          <a:avLst/>
        </a:prstGeom>
      </xdr:spPr>
    </xdr:pic>
    <xdr:clientData/>
  </xdr:twoCellAnchor>
  <xdr:twoCellAnchor editAs="oneCell">
    <xdr:from>
      <xdr:col>3</xdr:col>
      <xdr:colOff>425450</xdr:colOff>
      <xdr:row>31</xdr:row>
      <xdr:rowOff>165100</xdr:rowOff>
    </xdr:from>
    <xdr:to>
      <xdr:col>6</xdr:col>
      <xdr:colOff>244475</xdr:colOff>
      <xdr:row>38</xdr:row>
      <xdr:rowOff>130175</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7"/>
        <a:stretch>
          <a:fillRect/>
        </a:stretch>
      </xdr:blipFill>
      <xdr:spPr>
        <a:xfrm>
          <a:off x="2406650" y="5676900"/>
          <a:ext cx="1800225" cy="1209675"/>
        </a:xfrm>
        <a:prstGeom prst="rect">
          <a:avLst/>
        </a:prstGeom>
      </xdr:spPr>
    </xdr:pic>
    <xdr:clientData/>
  </xdr:twoCellAnchor>
  <xdr:twoCellAnchor editAs="oneCell">
    <xdr:from>
      <xdr:col>0</xdr:col>
      <xdr:colOff>101600</xdr:colOff>
      <xdr:row>41</xdr:row>
      <xdr:rowOff>25400</xdr:rowOff>
    </xdr:from>
    <xdr:to>
      <xdr:col>3</xdr:col>
      <xdr:colOff>215900</xdr:colOff>
      <xdr:row>50</xdr:row>
      <xdr:rowOff>73025</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8"/>
        <a:stretch>
          <a:fillRect/>
        </a:stretch>
      </xdr:blipFill>
      <xdr:spPr>
        <a:xfrm>
          <a:off x="101600" y="7315200"/>
          <a:ext cx="2095500" cy="1647825"/>
        </a:xfrm>
        <a:prstGeom prst="rect">
          <a:avLst/>
        </a:prstGeom>
      </xdr:spPr>
    </xdr:pic>
    <xdr:clientData/>
  </xdr:twoCellAnchor>
  <xdr:twoCellAnchor editAs="oneCell">
    <xdr:from>
      <xdr:col>3</xdr:col>
      <xdr:colOff>349250</xdr:colOff>
      <xdr:row>41</xdr:row>
      <xdr:rowOff>31750</xdr:rowOff>
    </xdr:from>
    <xdr:to>
      <xdr:col>7</xdr:col>
      <xdr:colOff>203200</xdr:colOff>
      <xdr:row>50</xdr:row>
      <xdr:rowOff>69215</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9"/>
        <a:stretch>
          <a:fillRect/>
        </a:stretch>
      </xdr:blipFill>
      <xdr:spPr>
        <a:xfrm>
          <a:off x="2330450" y="7321550"/>
          <a:ext cx="2495550" cy="1637665"/>
        </a:xfrm>
        <a:prstGeom prst="rect">
          <a:avLst/>
        </a:prstGeom>
      </xdr:spPr>
    </xdr:pic>
    <xdr:clientData/>
  </xdr:twoCellAnchor>
  <xdr:twoCellAnchor editAs="oneCell">
    <xdr:from>
      <xdr:col>0</xdr:col>
      <xdr:colOff>146050</xdr:colOff>
      <xdr:row>53</xdr:row>
      <xdr:rowOff>88900</xdr:rowOff>
    </xdr:from>
    <xdr:to>
      <xdr:col>3</xdr:col>
      <xdr:colOff>422275</xdr:colOff>
      <xdr:row>62</xdr:row>
      <xdr:rowOff>165100</xdr:rowOff>
    </xdr:to>
    <xdr:pic>
      <xdr:nvPicPr>
        <xdr:cNvPr id="25" name="Picture 24">
          <a:extLst>
            <a:ext uri="{FF2B5EF4-FFF2-40B4-BE49-F238E27FC236}">
              <a16:creationId xmlns:a16="http://schemas.microsoft.com/office/drawing/2014/main" id="{00000000-0008-0000-0200-000019000000}"/>
            </a:ext>
          </a:extLst>
        </xdr:cNvPr>
        <xdr:cNvPicPr/>
      </xdr:nvPicPr>
      <xdr:blipFill>
        <a:blip xmlns:r="http://schemas.openxmlformats.org/officeDocument/2006/relationships" r:embed="rId10"/>
        <a:stretch>
          <a:fillRect/>
        </a:stretch>
      </xdr:blipFill>
      <xdr:spPr>
        <a:xfrm>
          <a:off x="146050" y="9512300"/>
          <a:ext cx="2257425" cy="1676400"/>
        </a:xfrm>
        <a:prstGeom prst="rect">
          <a:avLst/>
        </a:prstGeom>
      </xdr:spPr>
    </xdr:pic>
    <xdr:clientData/>
  </xdr:twoCellAnchor>
  <xdr:twoCellAnchor editAs="oneCell">
    <xdr:from>
      <xdr:col>4</xdr:col>
      <xdr:colOff>19050</xdr:colOff>
      <xdr:row>53</xdr:row>
      <xdr:rowOff>101600</xdr:rowOff>
    </xdr:from>
    <xdr:to>
      <xdr:col>7</xdr:col>
      <xdr:colOff>95250</xdr:colOff>
      <xdr:row>62</xdr:row>
      <xdr:rowOff>158750</xdr:rowOff>
    </xdr:to>
    <xdr:pic>
      <xdr:nvPicPr>
        <xdr:cNvPr id="26" name="Picture 25">
          <a:extLst>
            <a:ext uri="{FF2B5EF4-FFF2-40B4-BE49-F238E27FC236}">
              <a16:creationId xmlns:a16="http://schemas.microsoft.com/office/drawing/2014/main" id="{00000000-0008-0000-0200-00001A000000}"/>
            </a:ext>
          </a:extLst>
        </xdr:cNvPr>
        <xdr:cNvPicPr/>
      </xdr:nvPicPr>
      <xdr:blipFill>
        <a:blip xmlns:r="http://schemas.openxmlformats.org/officeDocument/2006/relationships" r:embed="rId11"/>
        <a:stretch>
          <a:fillRect/>
        </a:stretch>
      </xdr:blipFill>
      <xdr:spPr>
        <a:xfrm>
          <a:off x="2660650" y="9525000"/>
          <a:ext cx="2057400" cy="1657350"/>
        </a:xfrm>
        <a:prstGeom prst="rect">
          <a:avLst/>
        </a:prstGeom>
      </xdr:spPr>
    </xdr:pic>
    <xdr:clientData/>
  </xdr:twoCellAnchor>
  <xdr:twoCellAnchor editAs="oneCell">
    <xdr:from>
      <xdr:col>0</xdr:col>
      <xdr:colOff>139700</xdr:colOff>
      <xdr:row>65</xdr:row>
      <xdr:rowOff>101600</xdr:rowOff>
    </xdr:from>
    <xdr:to>
      <xdr:col>3</xdr:col>
      <xdr:colOff>320675</xdr:colOff>
      <xdr:row>74</xdr:row>
      <xdr:rowOff>120650</xdr:rowOff>
    </xdr:to>
    <xdr:pic>
      <xdr:nvPicPr>
        <xdr:cNvPr id="27" name="Picture 26">
          <a:extLst>
            <a:ext uri="{FF2B5EF4-FFF2-40B4-BE49-F238E27FC236}">
              <a16:creationId xmlns:a16="http://schemas.microsoft.com/office/drawing/2014/main" id="{00000000-0008-0000-0200-00001B000000}"/>
            </a:ext>
          </a:extLst>
        </xdr:cNvPr>
        <xdr:cNvPicPr/>
      </xdr:nvPicPr>
      <xdr:blipFill>
        <a:blip xmlns:r="http://schemas.openxmlformats.org/officeDocument/2006/relationships" r:embed="rId12"/>
        <a:stretch>
          <a:fillRect/>
        </a:stretch>
      </xdr:blipFill>
      <xdr:spPr>
        <a:xfrm>
          <a:off x="139700" y="11658600"/>
          <a:ext cx="2162175" cy="1619250"/>
        </a:xfrm>
        <a:prstGeom prst="rect">
          <a:avLst/>
        </a:prstGeom>
      </xdr:spPr>
    </xdr:pic>
    <xdr:clientData/>
  </xdr:twoCellAnchor>
  <xdr:twoCellAnchor editAs="oneCell">
    <xdr:from>
      <xdr:col>0</xdr:col>
      <xdr:colOff>171450</xdr:colOff>
      <xdr:row>77</xdr:row>
      <xdr:rowOff>120650</xdr:rowOff>
    </xdr:from>
    <xdr:to>
      <xdr:col>3</xdr:col>
      <xdr:colOff>322580</xdr:colOff>
      <xdr:row>85</xdr:row>
      <xdr:rowOff>174625</xdr:rowOff>
    </xdr:to>
    <xdr:pic>
      <xdr:nvPicPr>
        <xdr:cNvPr id="28" name="Picture 27">
          <a:extLst>
            <a:ext uri="{FF2B5EF4-FFF2-40B4-BE49-F238E27FC236}">
              <a16:creationId xmlns:a16="http://schemas.microsoft.com/office/drawing/2014/main" id="{00000000-0008-0000-0200-00001C000000}"/>
            </a:ext>
          </a:extLst>
        </xdr:cNvPr>
        <xdr:cNvPicPr/>
      </xdr:nvPicPr>
      <xdr:blipFill>
        <a:blip xmlns:r="http://schemas.openxmlformats.org/officeDocument/2006/relationships" r:embed="rId13"/>
        <a:stretch>
          <a:fillRect/>
        </a:stretch>
      </xdr:blipFill>
      <xdr:spPr>
        <a:xfrm>
          <a:off x="171450" y="13811250"/>
          <a:ext cx="2132330" cy="1476375"/>
        </a:xfrm>
        <a:prstGeom prst="rect">
          <a:avLst/>
        </a:prstGeom>
      </xdr:spPr>
    </xdr:pic>
    <xdr:clientData/>
  </xdr:twoCellAnchor>
  <xdr:twoCellAnchor editAs="oneCell">
    <xdr:from>
      <xdr:col>3</xdr:col>
      <xdr:colOff>527050</xdr:colOff>
      <xdr:row>77</xdr:row>
      <xdr:rowOff>139700</xdr:rowOff>
    </xdr:from>
    <xdr:to>
      <xdr:col>7</xdr:col>
      <xdr:colOff>161925</xdr:colOff>
      <xdr:row>86</xdr:row>
      <xdr:rowOff>25400</xdr:rowOff>
    </xdr:to>
    <xdr:pic>
      <xdr:nvPicPr>
        <xdr:cNvPr id="29" name="Picture 28">
          <a:extLst>
            <a:ext uri="{FF2B5EF4-FFF2-40B4-BE49-F238E27FC236}">
              <a16:creationId xmlns:a16="http://schemas.microsoft.com/office/drawing/2014/main" id="{00000000-0008-0000-0200-00001D000000}"/>
            </a:ext>
          </a:extLst>
        </xdr:cNvPr>
        <xdr:cNvPicPr/>
      </xdr:nvPicPr>
      <xdr:blipFill>
        <a:blip xmlns:r="http://schemas.openxmlformats.org/officeDocument/2006/relationships" r:embed="rId14"/>
        <a:stretch>
          <a:fillRect/>
        </a:stretch>
      </xdr:blipFill>
      <xdr:spPr>
        <a:xfrm>
          <a:off x="2508250" y="13830300"/>
          <a:ext cx="2276475" cy="148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snopud.com/Site/Content/Documents/tradeally/1098_Cert-Insulation_418_web.pdf" TargetMode="External"/><Relationship Id="rId16" Type="http://schemas.openxmlformats.org/officeDocument/2006/relationships/ctrlProp" Target="../ctrlProps/ctrlProp11.xml"/><Relationship Id="rId1" Type="http://schemas.openxmlformats.org/officeDocument/2006/relationships/hyperlink" Target="https://www.snopud.com/Site/Content/Documents/tradeally/WxSpecs_418.pdf"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omments" Target="../comments1.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6490-48D1-4C6B-9493-857FF2D2BD2D}">
  <sheetPr codeName="Sheet10">
    <tabColor theme="6"/>
    <outlinePr showOutlineSymbols="0"/>
    <pageSetUpPr fitToPage="1"/>
  </sheetPr>
  <dimension ref="B1:AW99"/>
  <sheetViews>
    <sheetView showGridLines="0" showRowColHeaders="0" showOutlineSymbols="0" zoomScaleNormal="100" zoomScaleSheetLayoutView="80" zoomScalePageLayoutView="24" workbookViewId="0"/>
  </sheetViews>
  <sheetFormatPr defaultColWidth="8.25" defaultRowHeight="14.5" x14ac:dyDescent="0.35"/>
  <cols>
    <col min="1" max="1" width="1.4140625" style="108" customWidth="1"/>
    <col min="2" max="2" width="4.1640625" style="108" customWidth="1"/>
    <col min="3" max="18" width="8.4140625" style="108" customWidth="1"/>
    <col min="19" max="19" width="4.1640625" style="108" customWidth="1"/>
    <col min="20" max="16384" width="8.25" style="108"/>
  </cols>
  <sheetData>
    <row r="1" spans="2:49" ht="9.75" customHeight="1" x14ac:dyDescent="0.35">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row>
    <row r="2" spans="2:49" ht="21.75" customHeight="1" x14ac:dyDescent="0.35">
      <c r="B2" s="109"/>
      <c r="C2" s="110"/>
      <c r="D2" s="110"/>
      <c r="E2" s="110"/>
      <c r="F2" s="110"/>
      <c r="G2" s="110"/>
      <c r="H2" s="110"/>
      <c r="I2" s="110"/>
      <c r="J2" s="110"/>
      <c r="K2" s="110"/>
      <c r="L2" s="110"/>
      <c r="M2" s="110"/>
      <c r="N2" s="110"/>
      <c r="O2" s="110"/>
      <c r="P2" s="110"/>
      <c r="Q2" s="110"/>
      <c r="R2" s="110"/>
      <c r="S2" s="110"/>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2"/>
    </row>
    <row r="3" spans="2:49" ht="34.5" customHeight="1" x14ac:dyDescent="0.35">
      <c r="B3" s="109"/>
      <c r="C3" s="113"/>
      <c r="D3" s="113"/>
      <c r="E3" s="113"/>
      <c r="F3" s="113"/>
      <c r="G3" s="113"/>
      <c r="H3" s="113"/>
      <c r="I3" s="113"/>
      <c r="J3" s="113"/>
      <c r="K3" s="113"/>
      <c r="L3" s="113"/>
      <c r="M3" s="113"/>
      <c r="N3" s="113"/>
      <c r="O3" s="113"/>
      <c r="P3" s="113"/>
      <c r="Q3" s="113"/>
      <c r="R3" s="113"/>
      <c r="S3" s="110"/>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2"/>
    </row>
    <row r="4" spans="2:49" ht="34.5" customHeight="1" x14ac:dyDescent="0.35">
      <c r="B4" s="109"/>
      <c r="C4" s="110"/>
      <c r="D4" s="110"/>
      <c r="E4" s="110"/>
      <c r="F4" s="110"/>
      <c r="G4" s="110"/>
      <c r="H4" s="110"/>
      <c r="I4" s="110"/>
      <c r="J4" s="110"/>
      <c r="K4" s="110"/>
      <c r="L4" s="110"/>
      <c r="M4" s="110"/>
      <c r="N4" s="110"/>
      <c r="O4" s="110"/>
      <c r="P4" s="110"/>
      <c r="Q4" s="110"/>
      <c r="R4" s="110"/>
      <c r="S4" s="110"/>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2"/>
    </row>
    <row r="5" spans="2:49" ht="18.75" customHeight="1" x14ac:dyDescent="0.35">
      <c r="B5" s="109"/>
      <c r="C5" s="110"/>
      <c r="D5" s="110"/>
      <c r="E5" s="110"/>
      <c r="F5" s="110"/>
      <c r="G5" s="110"/>
      <c r="H5" s="110"/>
      <c r="I5" s="110"/>
      <c r="J5" s="110"/>
      <c r="K5" s="110"/>
      <c r="L5" s="110"/>
      <c r="M5" s="110"/>
      <c r="N5" s="110"/>
      <c r="O5" s="110"/>
      <c r="P5" s="110"/>
      <c r="Q5" s="110"/>
      <c r="R5" s="110"/>
      <c r="S5" s="110"/>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2"/>
    </row>
    <row r="6" spans="2:49" x14ac:dyDescent="0.35">
      <c r="B6" s="110"/>
      <c r="C6" s="110"/>
      <c r="D6" s="110"/>
      <c r="E6" s="110"/>
      <c r="F6" s="110"/>
      <c r="G6" s="110"/>
      <c r="H6" s="110"/>
      <c r="I6" s="110"/>
      <c r="J6" s="110"/>
      <c r="K6" s="110"/>
      <c r="L6" s="110"/>
      <c r="M6" s="110"/>
      <c r="N6" s="110"/>
      <c r="O6" s="110"/>
      <c r="P6" s="110"/>
      <c r="Q6" s="110"/>
      <c r="R6" s="110"/>
      <c r="S6" s="110"/>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row>
    <row r="7" spans="2:49" x14ac:dyDescent="0.35">
      <c r="B7" s="110"/>
      <c r="C7" s="110"/>
      <c r="D7" s="110"/>
      <c r="E7" s="110"/>
      <c r="F7" s="110"/>
      <c r="G7" s="110"/>
      <c r="H7" s="110"/>
      <c r="I7" s="110"/>
      <c r="J7" s="110"/>
      <c r="K7" s="110"/>
      <c r="L7" s="110"/>
      <c r="M7" s="110"/>
      <c r="N7" s="110"/>
      <c r="O7" s="110"/>
      <c r="P7" s="110"/>
      <c r="Q7" s="110"/>
      <c r="R7" s="110"/>
      <c r="S7" s="110"/>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row>
    <row r="8" spans="2:49" x14ac:dyDescent="0.35">
      <c r="B8" s="110"/>
      <c r="C8" s="110"/>
      <c r="D8" s="110"/>
      <c r="E8" s="110"/>
      <c r="F8" s="110"/>
      <c r="G8" s="110"/>
      <c r="H8" s="110"/>
      <c r="I8" s="110"/>
      <c r="J8" s="110"/>
      <c r="K8" s="110"/>
      <c r="L8" s="110"/>
      <c r="M8" s="110"/>
      <c r="N8" s="110"/>
      <c r="O8" s="110"/>
      <c r="P8" s="110"/>
      <c r="Q8" s="110"/>
      <c r="R8" s="110"/>
      <c r="S8" s="110"/>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row>
    <row r="9" spans="2:49" x14ac:dyDescent="0.35">
      <c r="B9" s="110"/>
      <c r="C9" s="110"/>
      <c r="D9" s="110"/>
      <c r="E9" s="110"/>
      <c r="F9" s="110"/>
      <c r="G9" s="110"/>
      <c r="H9" s="110"/>
      <c r="I9" s="110"/>
      <c r="J9" s="110"/>
      <c r="K9" s="110"/>
      <c r="L9" s="110"/>
      <c r="M9" s="110"/>
      <c r="N9" s="110"/>
      <c r="O9" s="110"/>
      <c r="P9" s="110"/>
      <c r="Q9" s="110"/>
      <c r="R9" s="110"/>
      <c r="S9" s="110"/>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row>
    <row r="10" spans="2:49" x14ac:dyDescent="0.35">
      <c r="B10" s="110"/>
      <c r="C10" s="110"/>
      <c r="D10" s="110"/>
      <c r="E10" s="110"/>
      <c r="F10" s="110"/>
      <c r="G10" s="110"/>
      <c r="H10" s="110"/>
      <c r="I10" s="110"/>
      <c r="J10" s="110"/>
      <c r="K10" s="110"/>
      <c r="L10" s="110"/>
      <c r="M10" s="110"/>
      <c r="N10" s="110"/>
      <c r="O10" s="110"/>
      <c r="P10" s="110"/>
      <c r="Q10" s="110"/>
      <c r="R10" s="110"/>
      <c r="S10" s="110"/>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row>
    <row r="11" spans="2:49" x14ac:dyDescent="0.35">
      <c r="B11" s="110"/>
      <c r="C11" s="110"/>
      <c r="D11" s="110"/>
      <c r="E11" s="110"/>
      <c r="F11" s="110"/>
      <c r="G11" s="110"/>
      <c r="H11" s="110"/>
      <c r="I11" s="110"/>
      <c r="J11" s="110"/>
      <c r="K11" s="110"/>
      <c r="L11" s="110"/>
      <c r="M11" s="110"/>
      <c r="N11" s="110"/>
      <c r="O11" s="110"/>
      <c r="P11" s="110"/>
      <c r="Q11" s="110"/>
      <c r="R11" s="110"/>
      <c r="S11" s="110"/>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row>
    <row r="12" spans="2:49" x14ac:dyDescent="0.35">
      <c r="B12" s="110"/>
      <c r="C12" s="110"/>
      <c r="D12" s="110"/>
      <c r="E12" s="110"/>
      <c r="F12" s="110"/>
      <c r="G12" s="110"/>
      <c r="H12" s="110"/>
      <c r="I12" s="110"/>
      <c r="J12" s="110"/>
      <c r="K12" s="110"/>
      <c r="L12" s="110"/>
      <c r="M12" s="110"/>
      <c r="N12" s="110"/>
      <c r="O12" s="110"/>
      <c r="P12" s="110"/>
      <c r="Q12" s="110"/>
      <c r="R12" s="110"/>
      <c r="S12" s="110"/>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row>
    <row r="13" spans="2:49" x14ac:dyDescent="0.35">
      <c r="B13" s="110"/>
      <c r="C13" s="110"/>
      <c r="D13" s="110"/>
      <c r="E13" s="110"/>
      <c r="F13" s="110"/>
      <c r="G13" s="110"/>
      <c r="H13" s="110"/>
      <c r="I13" s="110"/>
      <c r="J13" s="110"/>
      <c r="K13" s="110"/>
      <c r="L13" s="110"/>
      <c r="M13" s="110"/>
      <c r="N13" s="110"/>
      <c r="O13" s="110"/>
      <c r="P13" s="110"/>
      <c r="Q13" s="110"/>
      <c r="R13" s="110"/>
      <c r="S13" s="110"/>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row>
    <row r="14" spans="2:49" x14ac:dyDescent="0.35">
      <c r="B14" s="110"/>
      <c r="C14" s="110"/>
      <c r="D14" s="110"/>
      <c r="E14" s="110"/>
      <c r="F14" s="110"/>
      <c r="G14" s="110"/>
      <c r="H14" s="110"/>
      <c r="I14" s="110"/>
      <c r="J14" s="110"/>
      <c r="K14" s="110"/>
      <c r="L14" s="110"/>
      <c r="M14" s="110"/>
      <c r="N14" s="110"/>
      <c r="O14" s="110"/>
      <c r="P14" s="110"/>
      <c r="Q14" s="110"/>
      <c r="R14" s="110"/>
      <c r="S14" s="110"/>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row>
    <row r="15" spans="2:49" x14ac:dyDescent="0.35">
      <c r="B15" s="110"/>
      <c r="C15" s="110"/>
      <c r="D15" s="110"/>
      <c r="E15" s="110"/>
      <c r="F15" s="110"/>
      <c r="G15" s="110"/>
      <c r="H15" s="110"/>
      <c r="I15" s="110"/>
      <c r="J15" s="110"/>
      <c r="K15" s="110"/>
      <c r="L15" s="110"/>
      <c r="M15" s="110"/>
      <c r="N15" s="110"/>
      <c r="O15" s="110"/>
      <c r="P15" s="110"/>
      <c r="Q15" s="110"/>
      <c r="R15" s="110"/>
      <c r="S15" s="110"/>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row>
    <row r="16" spans="2:49" x14ac:dyDescent="0.35">
      <c r="B16" s="114"/>
      <c r="C16" s="114"/>
      <c r="D16" s="114"/>
      <c r="E16" s="114"/>
      <c r="F16" s="114"/>
      <c r="G16" s="114"/>
      <c r="H16" s="114"/>
      <c r="I16" s="114"/>
      <c r="J16" s="114"/>
      <c r="K16" s="114"/>
      <c r="L16" s="114"/>
      <c r="M16" s="114"/>
      <c r="N16" s="114"/>
      <c r="O16" s="114"/>
      <c r="P16" s="114"/>
      <c r="Q16" s="114"/>
      <c r="R16" s="114"/>
      <c r="S16" s="114"/>
    </row>
    <row r="17" spans="2:19" x14ac:dyDescent="0.35">
      <c r="B17" s="114"/>
      <c r="C17" s="114"/>
      <c r="D17" s="114"/>
      <c r="E17" s="114"/>
      <c r="F17" s="114"/>
      <c r="G17" s="114"/>
      <c r="H17" s="114"/>
      <c r="I17" s="114"/>
      <c r="J17" s="114"/>
      <c r="K17" s="114"/>
      <c r="L17" s="114"/>
      <c r="M17" s="114"/>
      <c r="N17" s="114"/>
      <c r="O17" s="114"/>
      <c r="P17" s="114"/>
      <c r="Q17" s="114"/>
      <c r="R17" s="114"/>
      <c r="S17" s="114"/>
    </row>
    <row r="18" spans="2:19" x14ac:dyDescent="0.35">
      <c r="B18" s="114"/>
      <c r="C18" s="114"/>
      <c r="D18" s="114"/>
      <c r="E18" s="114"/>
      <c r="F18" s="114"/>
      <c r="G18" s="114"/>
      <c r="H18" s="114"/>
      <c r="I18" s="114"/>
      <c r="J18" s="114"/>
      <c r="K18" s="114"/>
      <c r="L18" s="114"/>
      <c r="M18" s="114"/>
      <c r="N18" s="114"/>
      <c r="O18" s="114"/>
      <c r="P18" s="114"/>
      <c r="Q18" s="114"/>
      <c r="R18" s="114"/>
      <c r="S18" s="114"/>
    </row>
    <row r="19" spans="2:19" x14ac:dyDescent="0.35">
      <c r="B19" s="114"/>
      <c r="C19" s="114"/>
      <c r="D19" s="114"/>
      <c r="E19" s="114"/>
      <c r="F19" s="114"/>
      <c r="G19" s="114"/>
      <c r="H19" s="114"/>
      <c r="I19" s="114"/>
      <c r="J19" s="114"/>
      <c r="K19" s="114"/>
      <c r="L19" s="114"/>
      <c r="M19" s="114"/>
      <c r="N19" s="114"/>
      <c r="O19" s="114"/>
      <c r="P19" s="114"/>
      <c r="Q19" s="114"/>
      <c r="R19" s="114"/>
      <c r="S19" s="114"/>
    </row>
    <row r="20" spans="2:19" x14ac:dyDescent="0.35">
      <c r="B20" s="114"/>
      <c r="C20" s="114"/>
      <c r="D20" s="114"/>
      <c r="E20" s="114"/>
      <c r="F20" s="114"/>
      <c r="G20" s="114"/>
      <c r="H20" s="114"/>
      <c r="I20" s="114"/>
      <c r="J20" s="114"/>
      <c r="K20" s="114"/>
      <c r="L20" s="114"/>
      <c r="M20" s="114"/>
      <c r="N20" s="114"/>
      <c r="O20" s="114"/>
      <c r="P20" s="114"/>
      <c r="Q20" s="114"/>
      <c r="R20" s="114"/>
      <c r="S20" s="114"/>
    </row>
    <row r="21" spans="2:19" x14ac:dyDescent="0.35">
      <c r="B21" s="114"/>
      <c r="C21" s="114"/>
      <c r="D21" s="114"/>
      <c r="E21" s="114"/>
      <c r="F21" s="114"/>
      <c r="G21" s="114"/>
      <c r="H21" s="114"/>
      <c r="I21" s="114"/>
      <c r="J21" s="114"/>
      <c r="K21" s="114"/>
      <c r="L21" s="114"/>
      <c r="M21" s="114"/>
      <c r="N21" s="114"/>
      <c r="O21" s="114"/>
      <c r="P21" s="114"/>
      <c r="Q21" s="114"/>
      <c r="R21" s="114"/>
      <c r="S21" s="114"/>
    </row>
    <row r="22" spans="2:19" x14ac:dyDescent="0.35">
      <c r="B22" s="114"/>
      <c r="C22" s="114"/>
      <c r="D22" s="114"/>
      <c r="E22" s="114"/>
      <c r="F22" s="114"/>
      <c r="G22" s="114"/>
      <c r="H22" s="114"/>
      <c r="I22" s="114"/>
      <c r="J22" s="114"/>
      <c r="K22" s="114"/>
      <c r="L22" s="114"/>
      <c r="M22" s="114"/>
      <c r="N22" s="114"/>
      <c r="O22" s="114"/>
      <c r="P22" s="114"/>
      <c r="Q22" s="114"/>
      <c r="R22" s="114"/>
      <c r="S22" s="114"/>
    </row>
    <row r="23" spans="2:19" x14ac:dyDescent="0.35">
      <c r="B23" s="114"/>
      <c r="C23" s="114"/>
      <c r="D23" s="114"/>
      <c r="E23" s="114"/>
      <c r="F23" s="114"/>
      <c r="G23" s="114"/>
      <c r="H23" s="114"/>
      <c r="I23" s="114"/>
      <c r="J23" s="114"/>
      <c r="K23" s="114"/>
      <c r="L23" s="114"/>
      <c r="M23" s="114"/>
      <c r="N23" s="114"/>
      <c r="O23" s="114"/>
      <c r="P23" s="114"/>
      <c r="Q23" s="114"/>
      <c r="R23" s="114"/>
      <c r="S23" s="114"/>
    </row>
    <row r="24" spans="2:19" x14ac:dyDescent="0.35">
      <c r="B24" s="114"/>
      <c r="C24" s="114"/>
      <c r="D24" s="114"/>
      <c r="E24" s="114"/>
      <c r="F24" s="114"/>
      <c r="G24" s="114"/>
      <c r="H24" s="114"/>
      <c r="I24" s="114"/>
      <c r="J24" s="114"/>
      <c r="K24" s="114"/>
      <c r="L24" s="114"/>
      <c r="M24" s="114"/>
      <c r="N24" s="114"/>
      <c r="O24" s="114"/>
      <c r="P24" s="114"/>
      <c r="Q24" s="114"/>
      <c r="R24" s="114"/>
      <c r="S24" s="114"/>
    </row>
    <row r="25" spans="2:19" x14ac:dyDescent="0.35">
      <c r="B25" s="114"/>
      <c r="C25" s="114"/>
      <c r="D25" s="114"/>
      <c r="E25" s="114"/>
      <c r="F25" s="114"/>
      <c r="G25" s="114"/>
      <c r="H25" s="114"/>
      <c r="I25" s="114"/>
      <c r="J25" s="114"/>
      <c r="K25" s="114"/>
      <c r="L25" s="114"/>
      <c r="M25" s="114"/>
      <c r="N25" s="114"/>
      <c r="O25" s="114"/>
      <c r="P25" s="114"/>
      <c r="Q25" s="114"/>
      <c r="R25" s="114"/>
      <c r="S25" s="114"/>
    </row>
    <row r="26" spans="2:19" x14ac:dyDescent="0.35">
      <c r="B26" s="114"/>
      <c r="C26" s="114"/>
      <c r="D26" s="114"/>
      <c r="E26" s="114"/>
      <c r="F26" s="114"/>
      <c r="G26" s="114"/>
      <c r="H26" s="114"/>
      <c r="I26" s="114"/>
      <c r="J26" s="114"/>
      <c r="K26" s="114"/>
      <c r="L26" s="114"/>
      <c r="M26" s="114"/>
      <c r="N26" s="114"/>
      <c r="O26" s="114"/>
      <c r="P26" s="114"/>
      <c r="Q26" s="114"/>
      <c r="R26" s="114"/>
      <c r="S26" s="114"/>
    </row>
    <row r="27" spans="2:19" x14ac:dyDescent="0.35">
      <c r="B27" s="114"/>
      <c r="C27" s="114"/>
      <c r="D27" s="114"/>
      <c r="E27" s="114"/>
      <c r="F27" s="114"/>
      <c r="G27" s="114"/>
      <c r="H27" s="114"/>
      <c r="I27" s="114"/>
      <c r="J27" s="114"/>
      <c r="K27" s="114"/>
      <c r="L27" s="114"/>
      <c r="M27" s="114"/>
      <c r="N27" s="114"/>
      <c r="O27" s="114"/>
      <c r="P27" s="114"/>
      <c r="Q27" s="114"/>
      <c r="R27" s="114"/>
      <c r="S27" s="114"/>
    </row>
    <row r="28" spans="2:19" x14ac:dyDescent="0.35">
      <c r="B28" s="114"/>
      <c r="C28" s="114"/>
      <c r="D28" s="114"/>
      <c r="E28" s="114"/>
      <c r="F28" s="114"/>
      <c r="G28" s="114"/>
      <c r="H28" s="114"/>
      <c r="I28" s="114"/>
      <c r="J28" s="114"/>
      <c r="K28" s="114"/>
      <c r="L28" s="114"/>
      <c r="M28" s="114"/>
      <c r="N28" s="114"/>
      <c r="O28" s="114"/>
      <c r="P28" s="114"/>
      <c r="Q28" s="114"/>
      <c r="R28" s="114"/>
      <c r="S28" s="114"/>
    </row>
    <row r="29" spans="2:19" x14ac:dyDescent="0.35">
      <c r="B29" s="114"/>
      <c r="C29" s="114"/>
      <c r="D29" s="114"/>
      <c r="E29" s="114"/>
      <c r="F29" s="114"/>
      <c r="G29" s="114"/>
      <c r="H29" s="114"/>
      <c r="I29" s="114"/>
      <c r="J29" s="114"/>
      <c r="K29" s="114"/>
      <c r="L29" s="114"/>
      <c r="M29" s="114"/>
      <c r="N29" s="114"/>
      <c r="O29" s="114"/>
      <c r="P29" s="114"/>
      <c r="Q29" s="114"/>
      <c r="R29" s="114"/>
      <c r="S29" s="114"/>
    </row>
    <row r="30" spans="2:19" x14ac:dyDescent="0.35">
      <c r="B30" s="114"/>
      <c r="C30" s="114"/>
      <c r="D30" s="114"/>
      <c r="E30" s="114"/>
      <c r="F30" s="114"/>
      <c r="G30" s="114"/>
      <c r="H30" s="114"/>
      <c r="I30" s="114"/>
      <c r="J30" s="114"/>
      <c r="K30" s="114"/>
      <c r="L30" s="114"/>
      <c r="M30" s="114"/>
      <c r="N30" s="114"/>
      <c r="O30" s="114"/>
      <c r="P30" s="114"/>
      <c r="Q30" s="114"/>
      <c r="R30" s="114"/>
      <c r="S30" s="114"/>
    </row>
    <row r="31" spans="2:19" x14ac:dyDescent="0.35">
      <c r="B31" s="114"/>
      <c r="C31" s="114"/>
      <c r="D31" s="114"/>
      <c r="E31" s="114"/>
      <c r="F31" s="114"/>
      <c r="G31" s="114"/>
      <c r="H31" s="114"/>
      <c r="I31" s="114"/>
      <c r="J31" s="114"/>
      <c r="K31" s="114"/>
      <c r="L31" s="114"/>
      <c r="M31" s="114"/>
      <c r="N31" s="114"/>
      <c r="O31" s="114"/>
      <c r="P31" s="114"/>
      <c r="Q31" s="114"/>
      <c r="R31" s="114"/>
      <c r="S31" s="114"/>
    </row>
    <row r="32" spans="2:19" x14ac:dyDescent="0.35">
      <c r="B32" s="114"/>
      <c r="C32" s="114"/>
      <c r="D32" s="114"/>
      <c r="E32" s="114"/>
      <c r="F32" s="114"/>
      <c r="G32" s="114"/>
      <c r="H32" s="114"/>
      <c r="I32" s="114"/>
      <c r="J32" s="114"/>
      <c r="K32" s="114"/>
      <c r="L32" s="114"/>
      <c r="M32" s="114"/>
      <c r="N32" s="114"/>
      <c r="O32" s="114"/>
      <c r="P32" s="114"/>
      <c r="Q32" s="114"/>
      <c r="R32" s="114"/>
      <c r="S32" s="114"/>
    </row>
    <row r="33" spans="2:19" x14ac:dyDescent="0.35">
      <c r="B33" s="114"/>
      <c r="C33" s="114"/>
      <c r="D33" s="114"/>
      <c r="E33" s="114"/>
      <c r="F33" s="114"/>
      <c r="G33" s="114"/>
      <c r="H33" s="114"/>
      <c r="I33" s="114"/>
      <c r="J33" s="114"/>
      <c r="K33" s="114"/>
      <c r="L33" s="114"/>
      <c r="M33" s="114"/>
      <c r="N33" s="114"/>
      <c r="O33" s="114"/>
      <c r="P33" s="114"/>
      <c r="Q33" s="114"/>
      <c r="R33" s="114"/>
      <c r="S33" s="114"/>
    </row>
    <row r="34" spans="2:19" x14ac:dyDescent="0.35">
      <c r="B34" s="114"/>
      <c r="C34" s="114"/>
      <c r="D34" s="114"/>
      <c r="E34" s="114"/>
      <c r="F34" s="114"/>
      <c r="G34" s="114"/>
      <c r="H34" s="114"/>
      <c r="I34" s="114"/>
      <c r="J34" s="114"/>
      <c r="K34" s="114"/>
      <c r="L34" s="114"/>
      <c r="M34" s="114"/>
      <c r="N34" s="114"/>
      <c r="O34" s="114"/>
      <c r="P34" s="114"/>
      <c r="Q34" s="114"/>
      <c r="R34" s="114"/>
      <c r="S34" s="114"/>
    </row>
    <row r="35" spans="2:19" x14ac:dyDescent="0.35">
      <c r="B35" s="114"/>
      <c r="C35" s="114"/>
      <c r="D35" s="114"/>
      <c r="E35" s="114"/>
      <c r="F35" s="114"/>
      <c r="G35" s="114"/>
      <c r="H35" s="114"/>
      <c r="I35" s="114"/>
      <c r="J35" s="114"/>
      <c r="K35" s="114"/>
      <c r="L35" s="114"/>
      <c r="M35" s="114"/>
      <c r="N35" s="114"/>
      <c r="O35" s="114"/>
      <c r="P35" s="114"/>
      <c r="Q35" s="114"/>
      <c r="R35" s="114"/>
      <c r="S35" s="114"/>
    </row>
    <row r="36" spans="2:19" x14ac:dyDescent="0.35">
      <c r="B36" s="114"/>
      <c r="C36" s="114"/>
      <c r="D36" s="114"/>
      <c r="E36" s="114"/>
      <c r="F36" s="114"/>
      <c r="G36" s="114"/>
      <c r="H36" s="114"/>
      <c r="I36" s="114"/>
      <c r="J36" s="114"/>
      <c r="K36" s="114"/>
      <c r="L36" s="114"/>
      <c r="M36" s="114"/>
      <c r="N36" s="114"/>
      <c r="O36" s="114"/>
      <c r="P36" s="114"/>
      <c r="Q36" s="114"/>
      <c r="R36" s="114"/>
      <c r="S36" s="114"/>
    </row>
    <row r="37" spans="2:19" x14ac:dyDescent="0.35">
      <c r="B37" s="114"/>
      <c r="C37" s="114"/>
      <c r="D37" s="114"/>
      <c r="E37" s="114"/>
      <c r="F37" s="114"/>
      <c r="G37" s="114"/>
      <c r="H37" s="114"/>
      <c r="I37" s="114"/>
      <c r="J37" s="114"/>
      <c r="K37" s="114"/>
      <c r="L37" s="114"/>
      <c r="M37" s="114"/>
      <c r="N37" s="114"/>
      <c r="O37" s="114"/>
      <c r="P37" s="114"/>
      <c r="Q37" s="114"/>
      <c r="R37" s="114"/>
      <c r="S37" s="114"/>
    </row>
    <row r="38" spans="2:19" x14ac:dyDescent="0.35">
      <c r="B38" s="114"/>
      <c r="C38" s="114"/>
      <c r="D38" s="114"/>
      <c r="E38" s="114"/>
      <c r="F38" s="114"/>
      <c r="G38" s="114"/>
      <c r="H38" s="114"/>
      <c r="I38" s="114"/>
      <c r="J38" s="114"/>
      <c r="K38" s="114"/>
      <c r="L38" s="114"/>
      <c r="M38" s="114"/>
      <c r="N38" s="114"/>
      <c r="O38" s="114"/>
      <c r="P38" s="114"/>
      <c r="Q38" s="114"/>
      <c r="R38" s="114"/>
      <c r="S38" s="114"/>
    </row>
    <row r="39" spans="2:19" x14ac:dyDescent="0.35">
      <c r="B39" s="114"/>
      <c r="C39" s="114"/>
      <c r="D39" s="114"/>
      <c r="E39" s="114"/>
      <c r="F39" s="114"/>
      <c r="G39" s="114"/>
      <c r="H39" s="114"/>
      <c r="I39" s="114"/>
      <c r="J39" s="114"/>
      <c r="K39" s="114"/>
      <c r="L39" s="114"/>
      <c r="M39" s="114"/>
      <c r="N39" s="114"/>
      <c r="O39" s="114"/>
      <c r="P39" s="114"/>
      <c r="Q39" s="114"/>
      <c r="R39" s="114"/>
      <c r="S39" s="114"/>
    </row>
    <row r="40" spans="2:19" x14ac:dyDescent="0.35">
      <c r="B40" s="114"/>
      <c r="C40" s="114"/>
      <c r="D40" s="114"/>
      <c r="E40" s="114"/>
      <c r="F40" s="114"/>
      <c r="G40" s="114"/>
      <c r="H40" s="114"/>
      <c r="I40" s="114"/>
      <c r="J40" s="114"/>
      <c r="K40" s="114"/>
      <c r="L40" s="114"/>
      <c r="M40" s="114"/>
      <c r="N40" s="114"/>
      <c r="O40" s="114"/>
      <c r="P40" s="114"/>
      <c r="Q40" s="114"/>
      <c r="R40" s="114"/>
      <c r="S40" s="114"/>
    </row>
    <row r="41" spans="2:19" x14ac:dyDescent="0.35">
      <c r="B41" s="114"/>
      <c r="C41" s="114"/>
      <c r="D41" s="114"/>
      <c r="E41" s="114"/>
      <c r="F41" s="114"/>
      <c r="G41" s="114"/>
      <c r="H41" s="114"/>
      <c r="I41" s="114"/>
      <c r="J41" s="114"/>
      <c r="K41" s="114"/>
      <c r="L41" s="114"/>
      <c r="M41" s="114"/>
      <c r="N41" s="114"/>
      <c r="O41" s="114"/>
      <c r="P41" s="114"/>
      <c r="Q41" s="114"/>
      <c r="R41" s="114"/>
      <c r="S41" s="114"/>
    </row>
    <row r="42" spans="2:19" x14ac:dyDescent="0.35">
      <c r="B42" s="114"/>
      <c r="C42" s="114"/>
      <c r="D42" s="114"/>
      <c r="E42" s="114"/>
      <c r="F42" s="114"/>
      <c r="G42" s="114"/>
      <c r="H42" s="114"/>
      <c r="I42" s="114"/>
      <c r="J42" s="114"/>
      <c r="K42" s="114"/>
      <c r="L42" s="114"/>
      <c r="M42" s="114"/>
      <c r="N42" s="114"/>
      <c r="O42" s="114"/>
      <c r="P42" s="114"/>
      <c r="Q42" s="114"/>
      <c r="R42" s="114"/>
      <c r="S42" s="114"/>
    </row>
    <row r="43" spans="2:19" x14ac:dyDescent="0.35">
      <c r="B43" s="114"/>
      <c r="C43" s="114"/>
      <c r="D43" s="114"/>
      <c r="E43" s="114"/>
      <c r="F43" s="114"/>
      <c r="G43" s="114"/>
      <c r="H43" s="114"/>
      <c r="I43" s="114"/>
      <c r="J43" s="114"/>
      <c r="K43" s="114"/>
      <c r="L43" s="114"/>
      <c r="M43" s="114"/>
      <c r="N43" s="114"/>
      <c r="O43" s="114"/>
      <c r="P43" s="114"/>
      <c r="Q43" s="114"/>
      <c r="R43" s="114"/>
      <c r="S43" s="114"/>
    </row>
    <row r="44" spans="2:19" x14ac:dyDescent="0.35">
      <c r="B44" s="114"/>
      <c r="C44" s="114"/>
      <c r="D44" s="114"/>
      <c r="E44" s="114"/>
      <c r="F44" s="114"/>
      <c r="G44" s="114"/>
      <c r="H44" s="114"/>
      <c r="I44" s="114"/>
      <c r="J44" s="114"/>
      <c r="K44" s="114"/>
      <c r="L44" s="114"/>
      <c r="M44" s="114"/>
      <c r="N44" s="114"/>
      <c r="O44" s="114"/>
      <c r="P44" s="114"/>
      <c r="Q44" s="114"/>
      <c r="R44" s="114"/>
      <c r="S44" s="114"/>
    </row>
    <row r="45" spans="2:19" x14ac:dyDescent="0.35">
      <c r="B45" s="114"/>
      <c r="C45" s="114"/>
      <c r="D45" s="114"/>
      <c r="E45" s="114"/>
      <c r="F45" s="114"/>
      <c r="G45" s="114"/>
      <c r="H45" s="114"/>
      <c r="I45" s="114"/>
      <c r="J45" s="114"/>
      <c r="K45" s="114"/>
      <c r="L45" s="114"/>
      <c r="M45" s="114"/>
      <c r="N45" s="114"/>
      <c r="O45" s="114"/>
      <c r="P45" s="114"/>
      <c r="Q45" s="114"/>
      <c r="R45" s="114"/>
      <c r="S45" s="114"/>
    </row>
    <row r="46" spans="2:19" x14ac:dyDescent="0.35">
      <c r="B46" s="114"/>
      <c r="C46" s="114"/>
      <c r="D46" s="114"/>
      <c r="E46" s="114"/>
      <c r="F46" s="114"/>
      <c r="G46" s="114"/>
      <c r="H46" s="114"/>
      <c r="I46" s="114"/>
      <c r="J46" s="114"/>
      <c r="K46" s="114"/>
      <c r="L46" s="114"/>
      <c r="M46" s="114"/>
      <c r="N46" s="114"/>
      <c r="O46" s="114"/>
      <c r="P46" s="114"/>
      <c r="Q46" s="114"/>
      <c r="R46" s="114"/>
      <c r="S46" s="114"/>
    </row>
    <row r="47" spans="2:19" x14ac:dyDescent="0.35">
      <c r="B47" s="114"/>
      <c r="C47" s="114"/>
      <c r="D47" s="114"/>
      <c r="E47" s="114"/>
      <c r="F47" s="114"/>
      <c r="G47" s="114"/>
      <c r="H47" s="114"/>
      <c r="I47" s="114"/>
      <c r="J47" s="114"/>
      <c r="K47" s="114"/>
      <c r="L47" s="114"/>
      <c r="M47" s="114"/>
      <c r="N47" s="114"/>
      <c r="O47" s="114"/>
      <c r="P47" s="114"/>
      <c r="Q47" s="114"/>
      <c r="R47" s="114"/>
      <c r="S47" s="114"/>
    </row>
    <row r="48" spans="2:19" x14ac:dyDescent="0.35">
      <c r="B48" s="114"/>
      <c r="C48" s="114"/>
      <c r="D48" s="114"/>
      <c r="E48" s="114"/>
      <c r="F48" s="114"/>
      <c r="G48" s="114"/>
      <c r="H48" s="114"/>
      <c r="I48" s="114"/>
      <c r="J48" s="114"/>
      <c r="K48" s="114"/>
      <c r="L48" s="114"/>
      <c r="M48" s="114"/>
      <c r="N48" s="114"/>
      <c r="O48" s="114"/>
      <c r="P48" s="114"/>
      <c r="Q48" s="114"/>
      <c r="R48" s="114"/>
      <c r="S48" s="114"/>
    </row>
    <row r="49" spans="2:19" x14ac:dyDescent="0.35">
      <c r="B49" s="114"/>
      <c r="C49" s="114"/>
      <c r="D49" s="114"/>
      <c r="E49" s="114"/>
      <c r="F49" s="114"/>
      <c r="G49" s="114"/>
      <c r="H49" s="114"/>
      <c r="I49" s="114"/>
      <c r="J49" s="114"/>
      <c r="K49" s="114"/>
      <c r="L49" s="114"/>
      <c r="M49" s="114"/>
      <c r="N49" s="114"/>
      <c r="O49" s="114"/>
      <c r="P49" s="114"/>
      <c r="Q49" s="114"/>
      <c r="R49" s="114"/>
      <c r="S49" s="114"/>
    </row>
    <row r="50" spans="2:19" x14ac:dyDescent="0.35">
      <c r="B50" s="114"/>
      <c r="C50" s="114"/>
      <c r="D50" s="114"/>
      <c r="E50" s="114"/>
      <c r="F50" s="114"/>
      <c r="G50" s="114"/>
      <c r="H50" s="114"/>
      <c r="I50" s="114"/>
      <c r="J50" s="114"/>
      <c r="K50" s="114"/>
      <c r="L50" s="114"/>
      <c r="M50" s="114"/>
      <c r="N50" s="114"/>
      <c r="O50" s="114"/>
      <c r="P50" s="114"/>
      <c r="Q50" s="114"/>
      <c r="R50" s="114"/>
      <c r="S50" s="114"/>
    </row>
    <row r="51" spans="2:19" x14ac:dyDescent="0.35">
      <c r="B51" s="114"/>
      <c r="C51" s="114"/>
      <c r="D51" s="114"/>
      <c r="E51" s="114"/>
      <c r="F51" s="114"/>
      <c r="G51" s="114"/>
      <c r="H51" s="114"/>
      <c r="I51" s="114"/>
      <c r="J51" s="114"/>
      <c r="K51" s="114"/>
      <c r="L51" s="114"/>
      <c r="M51" s="114"/>
      <c r="N51" s="114"/>
      <c r="O51" s="114"/>
      <c r="P51" s="114"/>
      <c r="Q51" s="114"/>
      <c r="R51" s="114"/>
      <c r="S51" s="114"/>
    </row>
    <row r="52" spans="2:19" x14ac:dyDescent="0.35">
      <c r="B52" s="114"/>
      <c r="C52" s="114"/>
      <c r="D52" s="114"/>
      <c r="E52" s="114"/>
      <c r="F52" s="114"/>
      <c r="G52" s="114"/>
      <c r="H52" s="114"/>
      <c r="I52" s="114"/>
      <c r="J52" s="114"/>
      <c r="K52" s="114"/>
      <c r="L52" s="114"/>
      <c r="M52" s="114"/>
      <c r="N52" s="114"/>
      <c r="O52" s="114"/>
      <c r="P52" s="114"/>
      <c r="Q52" s="114"/>
      <c r="R52" s="114"/>
      <c r="S52" s="114"/>
    </row>
    <row r="53" spans="2:19" x14ac:dyDescent="0.35">
      <c r="B53" s="114"/>
      <c r="C53" s="114"/>
      <c r="D53" s="114"/>
      <c r="E53" s="114"/>
      <c r="F53" s="114"/>
      <c r="G53" s="114"/>
      <c r="H53" s="114"/>
      <c r="I53" s="114"/>
      <c r="J53" s="114"/>
      <c r="K53" s="114"/>
      <c r="L53" s="114"/>
      <c r="M53" s="114"/>
      <c r="N53" s="114"/>
      <c r="O53" s="114"/>
      <c r="P53" s="114"/>
      <c r="Q53" s="114"/>
      <c r="R53" s="114"/>
      <c r="S53" s="114"/>
    </row>
    <row r="54" spans="2:19" x14ac:dyDescent="0.35">
      <c r="B54" s="114"/>
      <c r="C54" s="114"/>
      <c r="D54" s="114"/>
      <c r="E54" s="114"/>
      <c r="F54" s="114"/>
      <c r="G54" s="114"/>
      <c r="H54" s="114"/>
      <c r="I54" s="114"/>
      <c r="J54" s="114"/>
      <c r="K54" s="114"/>
      <c r="L54" s="114"/>
      <c r="M54" s="114"/>
      <c r="N54" s="114"/>
      <c r="O54" s="114"/>
      <c r="P54" s="114"/>
      <c r="Q54" s="114"/>
      <c r="R54" s="114"/>
      <c r="S54" s="114"/>
    </row>
    <row r="55" spans="2:19" x14ac:dyDescent="0.35">
      <c r="B55" s="114"/>
      <c r="C55" s="114"/>
      <c r="D55" s="114"/>
      <c r="E55" s="114"/>
      <c r="F55" s="114"/>
      <c r="G55" s="114"/>
      <c r="H55" s="114"/>
      <c r="I55" s="114"/>
      <c r="J55" s="114"/>
      <c r="K55" s="114"/>
      <c r="L55" s="114"/>
      <c r="M55" s="114"/>
      <c r="N55" s="114"/>
      <c r="O55" s="114"/>
      <c r="P55" s="114"/>
      <c r="Q55" s="114"/>
      <c r="R55" s="114"/>
      <c r="S55" s="114"/>
    </row>
    <row r="56" spans="2:19" x14ac:dyDescent="0.35">
      <c r="B56" s="114"/>
      <c r="C56" s="114"/>
      <c r="D56" s="114"/>
      <c r="E56" s="114"/>
      <c r="F56" s="114"/>
      <c r="G56" s="114"/>
      <c r="H56" s="114"/>
      <c r="I56" s="114"/>
      <c r="J56" s="114"/>
      <c r="K56" s="114"/>
      <c r="L56" s="114"/>
      <c r="M56" s="114"/>
      <c r="N56" s="114"/>
      <c r="O56" s="114"/>
      <c r="P56" s="114"/>
      <c r="Q56" s="114"/>
      <c r="R56" s="114"/>
      <c r="S56" s="114"/>
    </row>
    <row r="57" spans="2:19" x14ac:dyDescent="0.35">
      <c r="B57" s="114"/>
      <c r="C57" s="114"/>
      <c r="D57" s="114"/>
      <c r="E57" s="114"/>
      <c r="F57" s="114"/>
      <c r="G57" s="114"/>
      <c r="H57" s="114"/>
      <c r="I57" s="114"/>
      <c r="J57" s="114"/>
      <c r="K57" s="114"/>
      <c r="L57" s="114"/>
      <c r="M57" s="114"/>
      <c r="N57" s="114"/>
      <c r="O57" s="114"/>
      <c r="P57" s="114"/>
      <c r="Q57" s="114"/>
      <c r="R57" s="114"/>
      <c r="S57" s="114"/>
    </row>
    <row r="58" spans="2:19" x14ac:dyDescent="0.35">
      <c r="B58" s="114"/>
      <c r="C58" s="114"/>
      <c r="D58" s="114"/>
      <c r="E58" s="114"/>
      <c r="F58" s="114"/>
      <c r="G58" s="114"/>
      <c r="H58" s="114"/>
      <c r="I58" s="114"/>
      <c r="J58" s="114"/>
      <c r="K58" s="114"/>
      <c r="L58" s="114"/>
      <c r="M58" s="114"/>
      <c r="N58" s="114"/>
      <c r="O58" s="114"/>
      <c r="P58" s="114"/>
      <c r="Q58" s="114"/>
      <c r="R58" s="114"/>
      <c r="S58" s="114"/>
    </row>
    <row r="59" spans="2:19" x14ac:dyDescent="0.35">
      <c r="B59" s="114"/>
      <c r="C59" s="114"/>
      <c r="D59" s="114"/>
      <c r="E59" s="114"/>
      <c r="F59" s="114"/>
      <c r="G59" s="114"/>
      <c r="H59" s="114"/>
      <c r="I59" s="114"/>
      <c r="J59" s="114"/>
      <c r="K59" s="114"/>
      <c r="L59" s="114"/>
      <c r="M59" s="114"/>
      <c r="N59" s="114"/>
      <c r="O59" s="114"/>
      <c r="P59" s="114"/>
      <c r="Q59" s="114"/>
      <c r="R59" s="114"/>
      <c r="S59" s="114"/>
    </row>
    <row r="60" spans="2:19" x14ac:dyDescent="0.35">
      <c r="B60" s="114"/>
      <c r="C60" s="114"/>
      <c r="D60" s="114"/>
      <c r="E60" s="114"/>
      <c r="F60" s="114"/>
      <c r="G60" s="114"/>
      <c r="H60" s="114"/>
      <c r="I60" s="114"/>
      <c r="J60" s="114"/>
      <c r="K60" s="114"/>
      <c r="L60" s="114"/>
      <c r="M60" s="114"/>
      <c r="N60" s="114"/>
      <c r="O60" s="114"/>
      <c r="P60" s="114"/>
      <c r="Q60" s="114"/>
      <c r="R60" s="114"/>
      <c r="S60" s="114"/>
    </row>
    <row r="61" spans="2:19" x14ac:dyDescent="0.35">
      <c r="B61" s="114"/>
      <c r="C61" s="114"/>
      <c r="D61" s="114"/>
      <c r="E61" s="114"/>
      <c r="F61" s="114"/>
      <c r="G61" s="114"/>
      <c r="H61" s="114"/>
      <c r="I61" s="114"/>
      <c r="J61" s="114"/>
      <c r="K61" s="114"/>
      <c r="L61" s="114"/>
      <c r="M61" s="114"/>
      <c r="N61" s="114"/>
      <c r="O61" s="114"/>
      <c r="P61" s="114"/>
      <c r="Q61" s="114"/>
      <c r="R61" s="114"/>
      <c r="S61" s="114"/>
    </row>
    <row r="62" spans="2:19" x14ac:dyDescent="0.35">
      <c r="B62" s="114"/>
      <c r="C62" s="114"/>
      <c r="D62" s="114"/>
      <c r="E62" s="114"/>
      <c r="F62" s="114"/>
      <c r="G62" s="114"/>
      <c r="H62" s="114"/>
      <c r="I62" s="114"/>
      <c r="J62" s="114"/>
      <c r="K62" s="114"/>
      <c r="L62" s="114"/>
      <c r="M62" s="114"/>
      <c r="N62" s="114"/>
      <c r="O62" s="114"/>
      <c r="P62" s="114"/>
      <c r="Q62" s="114"/>
      <c r="R62" s="114"/>
      <c r="S62" s="114"/>
    </row>
    <row r="63" spans="2:19" x14ac:dyDescent="0.35">
      <c r="B63" s="114"/>
      <c r="C63" s="114"/>
      <c r="D63" s="114"/>
      <c r="E63" s="114"/>
      <c r="F63" s="114"/>
      <c r="G63" s="114"/>
      <c r="H63" s="114"/>
      <c r="I63" s="114"/>
      <c r="J63" s="114"/>
      <c r="K63" s="114"/>
      <c r="L63" s="114"/>
      <c r="M63" s="114"/>
      <c r="N63" s="114"/>
      <c r="O63" s="114"/>
      <c r="P63" s="114"/>
      <c r="Q63" s="114"/>
      <c r="R63" s="114"/>
      <c r="S63" s="114"/>
    </row>
    <row r="64" spans="2:19" x14ac:dyDescent="0.35">
      <c r="B64" s="114"/>
      <c r="C64" s="114"/>
      <c r="D64" s="114"/>
      <c r="E64" s="114"/>
      <c r="F64" s="114"/>
      <c r="G64" s="114"/>
      <c r="H64" s="114"/>
      <c r="I64" s="114"/>
      <c r="J64" s="114"/>
      <c r="K64" s="114"/>
      <c r="L64" s="114"/>
      <c r="M64" s="114"/>
      <c r="N64" s="114"/>
      <c r="O64" s="114"/>
      <c r="P64" s="114"/>
      <c r="Q64" s="114"/>
      <c r="R64" s="114"/>
      <c r="S64" s="114"/>
    </row>
    <row r="65" spans="2:19" x14ac:dyDescent="0.35">
      <c r="B65" s="114"/>
      <c r="C65" s="114"/>
      <c r="D65" s="114"/>
      <c r="E65" s="114"/>
      <c r="F65" s="114"/>
      <c r="G65" s="114"/>
      <c r="H65" s="114"/>
      <c r="I65" s="114"/>
      <c r="J65" s="114"/>
      <c r="K65" s="114"/>
      <c r="L65" s="114"/>
      <c r="M65" s="114"/>
      <c r="N65" s="114"/>
      <c r="O65" s="114"/>
      <c r="P65" s="114"/>
      <c r="Q65" s="114"/>
      <c r="R65" s="114"/>
      <c r="S65" s="114"/>
    </row>
    <row r="66" spans="2:19" x14ac:dyDescent="0.35">
      <c r="B66" s="114"/>
      <c r="C66" s="114"/>
      <c r="D66" s="114"/>
      <c r="E66" s="114"/>
      <c r="F66" s="114"/>
      <c r="G66" s="114"/>
      <c r="H66" s="114"/>
      <c r="I66" s="114"/>
      <c r="J66" s="114"/>
      <c r="K66" s="114"/>
      <c r="L66" s="114"/>
      <c r="M66" s="114"/>
      <c r="N66" s="114"/>
      <c r="O66" s="114"/>
      <c r="P66" s="114"/>
      <c r="Q66" s="114"/>
      <c r="R66" s="114"/>
      <c r="S66" s="114"/>
    </row>
    <row r="67" spans="2:19" x14ac:dyDescent="0.35">
      <c r="B67" s="114"/>
      <c r="C67" s="114"/>
      <c r="D67" s="114"/>
      <c r="E67" s="114"/>
      <c r="F67" s="114"/>
      <c r="G67" s="114"/>
      <c r="H67" s="114"/>
      <c r="I67" s="114"/>
      <c r="J67" s="114"/>
      <c r="K67" s="114"/>
      <c r="L67" s="114"/>
      <c r="M67" s="114"/>
      <c r="N67" s="114"/>
      <c r="O67" s="114"/>
      <c r="P67" s="114"/>
      <c r="Q67" s="114"/>
      <c r="R67" s="114"/>
      <c r="S67" s="114"/>
    </row>
    <row r="68" spans="2:19" x14ac:dyDescent="0.35">
      <c r="B68" s="114"/>
      <c r="C68" s="114"/>
      <c r="D68" s="114"/>
      <c r="E68" s="114"/>
      <c r="F68" s="114"/>
      <c r="G68" s="114"/>
      <c r="H68" s="114"/>
      <c r="I68" s="114"/>
      <c r="J68" s="114"/>
      <c r="K68" s="114"/>
      <c r="L68" s="114"/>
      <c r="M68" s="114"/>
      <c r="N68" s="114"/>
      <c r="O68" s="114"/>
      <c r="P68" s="114"/>
      <c r="Q68" s="114"/>
      <c r="R68" s="114"/>
      <c r="S68" s="114"/>
    </row>
    <row r="69" spans="2:19" x14ac:dyDescent="0.35">
      <c r="B69" s="114"/>
      <c r="C69" s="114"/>
      <c r="D69" s="114"/>
      <c r="E69" s="114"/>
      <c r="F69" s="114"/>
      <c r="G69" s="114"/>
      <c r="H69" s="114"/>
      <c r="I69" s="114"/>
      <c r="J69" s="114"/>
      <c r="K69" s="114"/>
      <c r="L69" s="114"/>
      <c r="M69" s="114"/>
      <c r="N69" s="114"/>
      <c r="O69" s="114"/>
      <c r="P69" s="114"/>
      <c r="Q69" s="114"/>
      <c r="R69" s="114"/>
      <c r="S69" s="114"/>
    </row>
    <row r="70" spans="2:19" x14ac:dyDescent="0.35">
      <c r="B70" s="114"/>
      <c r="C70" s="114"/>
      <c r="D70" s="114"/>
      <c r="E70" s="114"/>
      <c r="F70" s="114"/>
      <c r="G70" s="114"/>
      <c r="H70" s="114"/>
      <c r="I70" s="114"/>
      <c r="J70" s="114"/>
      <c r="K70" s="114"/>
      <c r="L70" s="114"/>
      <c r="M70" s="114"/>
      <c r="N70" s="114"/>
      <c r="O70" s="114"/>
      <c r="P70" s="114"/>
      <c r="Q70" s="114"/>
      <c r="R70" s="114"/>
      <c r="S70" s="114"/>
    </row>
    <row r="71" spans="2:19" x14ac:dyDescent="0.35">
      <c r="B71" s="114"/>
      <c r="C71" s="114"/>
      <c r="D71" s="114"/>
      <c r="E71" s="114"/>
      <c r="F71" s="114"/>
      <c r="G71" s="114"/>
      <c r="H71" s="114"/>
      <c r="I71" s="114"/>
      <c r="J71" s="114"/>
      <c r="K71" s="114"/>
      <c r="L71" s="114"/>
      <c r="M71" s="114"/>
      <c r="N71" s="114"/>
      <c r="O71" s="114"/>
      <c r="P71" s="114"/>
      <c r="Q71" s="114"/>
      <c r="R71" s="114"/>
      <c r="S71" s="114"/>
    </row>
    <row r="72" spans="2:19" x14ac:dyDescent="0.35">
      <c r="B72" s="114"/>
      <c r="C72" s="114"/>
      <c r="D72" s="114"/>
      <c r="E72" s="114"/>
      <c r="F72" s="114"/>
      <c r="G72" s="114"/>
      <c r="H72" s="114"/>
      <c r="I72" s="114"/>
      <c r="J72" s="114"/>
      <c r="K72" s="114"/>
      <c r="L72" s="114"/>
      <c r="M72" s="114"/>
      <c r="N72" s="114"/>
      <c r="O72" s="114"/>
      <c r="P72" s="114"/>
      <c r="Q72" s="114"/>
      <c r="R72" s="114"/>
      <c r="S72" s="114"/>
    </row>
    <row r="73" spans="2:19" x14ac:dyDescent="0.35">
      <c r="B73" s="114"/>
      <c r="C73" s="114"/>
      <c r="D73" s="114"/>
      <c r="E73" s="114"/>
      <c r="F73" s="114"/>
      <c r="G73" s="114"/>
      <c r="H73" s="114"/>
      <c r="I73" s="114"/>
      <c r="J73" s="114"/>
      <c r="K73" s="114"/>
      <c r="L73" s="114"/>
      <c r="M73" s="114"/>
      <c r="N73" s="114"/>
      <c r="O73" s="114"/>
      <c r="P73" s="114"/>
      <c r="Q73" s="114"/>
      <c r="R73" s="114"/>
      <c r="S73" s="114"/>
    </row>
    <row r="74" spans="2:19" x14ac:dyDescent="0.35">
      <c r="B74" s="114"/>
      <c r="C74" s="114"/>
      <c r="D74" s="114"/>
      <c r="E74" s="114"/>
      <c r="F74" s="114"/>
      <c r="G74" s="114"/>
      <c r="H74" s="114"/>
      <c r="I74" s="114"/>
      <c r="J74" s="114"/>
      <c r="K74" s="114"/>
      <c r="L74" s="114"/>
      <c r="M74" s="114"/>
      <c r="N74" s="114"/>
      <c r="O74" s="114"/>
      <c r="P74" s="114"/>
      <c r="Q74" s="114"/>
      <c r="R74" s="114"/>
      <c r="S74" s="114"/>
    </row>
    <row r="75" spans="2:19" x14ac:dyDescent="0.35">
      <c r="B75" s="114"/>
      <c r="C75" s="114"/>
      <c r="D75" s="114"/>
      <c r="E75" s="114"/>
      <c r="F75" s="114"/>
      <c r="G75" s="114"/>
      <c r="H75" s="114"/>
      <c r="I75" s="114"/>
      <c r="J75" s="114"/>
      <c r="K75" s="114"/>
      <c r="L75" s="114"/>
      <c r="M75" s="114"/>
      <c r="N75" s="114"/>
      <c r="O75" s="114"/>
      <c r="P75" s="114"/>
      <c r="Q75" s="114"/>
      <c r="R75" s="114"/>
      <c r="S75" s="114"/>
    </row>
    <row r="76" spans="2:19" x14ac:dyDescent="0.35">
      <c r="B76" s="115"/>
      <c r="C76" s="223"/>
      <c r="D76" s="223"/>
      <c r="E76" s="223"/>
      <c r="F76" s="223"/>
      <c r="G76" s="223"/>
      <c r="H76" s="223"/>
      <c r="I76" s="223"/>
      <c r="J76" s="223"/>
      <c r="K76" s="223"/>
      <c r="L76" s="223"/>
      <c r="M76" s="223"/>
      <c r="N76" s="223"/>
      <c r="O76" s="223"/>
      <c r="P76" s="223"/>
      <c r="Q76" s="223"/>
      <c r="R76" s="116"/>
      <c r="S76" s="115"/>
    </row>
    <row r="77" spans="2:19" x14ac:dyDescent="0.35">
      <c r="B77" s="115"/>
      <c r="C77" s="116"/>
      <c r="D77" s="116"/>
      <c r="E77" s="116"/>
      <c r="F77" s="116"/>
      <c r="G77" s="116"/>
      <c r="H77" s="116"/>
      <c r="I77" s="116"/>
      <c r="J77" s="116"/>
      <c r="K77" s="116"/>
      <c r="L77" s="116"/>
      <c r="M77" s="116"/>
      <c r="N77" s="116"/>
      <c r="O77" s="116"/>
      <c r="P77" s="116"/>
      <c r="Q77" s="116"/>
      <c r="R77" s="116"/>
      <c r="S77" s="115"/>
    </row>
    <row r="78" spans="2:19" x14ac:dyDescent="0.35">
      <c r="B78" s="115"/>
      <c r="C78" s="223"/>
      <c r="D78" s="223"/>
      <c r="E78" s="223"/>
      <c r="F78" s="223"/>
      <c r="G78" s="223"/>
      <c r="H78" s="223"/>
      <c r="I78" s="223"/>
      <c r="J78" s="223"/>
      <c r="K78" s="223"/>
      <c r="L78" s="223"/>
      <c r="M78" s="223"/>
      <c r="N78" s="223"/>
      <c r="O78" s="223"/>
      <c r="P78" s="223"/>
      <c r="Q78" s="223"/>
      <c r="R78" s="116"/>
      <c r="S78" s="115"/>
    </row>
    <row r="79" spans="2:19" x14ac:dyDescent="0.35">
      <c r="B79" s="115"/>
      <c r="C79" s="116"/>
      <c r="D79" s="116"/>
      <c r="E79" s="116"/>
      <c r="F79" s="116"/>
      <c r="G79" s="116"/>
      <c r="H79" s="116"/>
      <c r="I79" s="116"/>
      <c r="J79" s="116"/>
      <c r="K79" s="116"/>
      <c r="L79" s="116"/>
      <c r="M79" s="116"/>
      <c r="N79" s="116"/>
      <c r="O79" s="116"/>
      <c r="P79" s="116"/>
      <c r="Q79" s="116"/>
      <c r="R79" s="116"/>
      <c r="S79" s="115"/>
    </row>
    <row r="80" spans="2:19" x14ac:dyDescent="0.35">
      <c r="B80" s="115"/>
      <c r="C80" s="116"/>
      <c r="D80" s="116"/>
      <c r="E80" s="116"/>
      <c r="F80" s="116"/>
      <c r="G80" s="116"/>
      <c r="H80" s="116"/>
      <c r="I80" s="116"/>
      <c r="J80" s="116"/>
      <c r="K80" s="116"/>
      <c r="L80" s="116"/>
      <c r="M80" s="116"/>
      <c r="N80" s="116"/>
      <c r="O80" s="116"/>
      <c r="P80" s="116"/>
      <c r="Q80" s="116"/>
      <c r="R80" s="116"/>
      <c r="S80" s="115"/>
    </row>
    <row r="81" spans="2:19" x14ac:dyDescent="0.35">
      <c r="B81" s="115"/>
      <c r="C81" s="116"/>
      <c r="D81" s="116"/>
      <c r="E81" s="116"/>
      <c r="F81" s="116"/>
      <c r="G81" s="116"/>
      <c r="H81" s="116"/>
      <c r="I81" s="116"/>
      <c r="J81" s="116"/>
      <c r="K81" s="116"/>
      <c r="L81" s="116"/>
      <c r="M81" s="116"/>
      <c r="N81" s="116"/>
      <c r="O81" s="116"/>
      <c r="P81" s="116"/>
      <c r="Q81" s="116"/>
      <c r="R81" s="116"/>
      <c r="S81" s="115"/>
    </row>
    <row r="82" spans="2:19" x14ac:dyDescent="0.35">
      <c r="B82" s="114"/>
      <c r="C82" s="116"/>
      <c r="D82" s="116"/>
      <c r="E82" s="116"/>
      <c r="F82" s="116"/>
      <c r="G82" s="116"/>
      <c r="H82" s="116"/>
      <c r="I82" s="116"/>
      <c r="J82" s="116"/>
      <c r="K82" s="116"/>
      <c r="L82" s="116"/>
      <c r="M82" s="116"/>
      <c r="N82" s="116"/>
      <c r="O82" s="116"/>
      <c r="P82" s="116"/>
      <c r="Q82" s="116"/>
      <c r="R82" s="116"/>
      <c r="S82" s="114"/>
    </row>
    <row r="83" spans="2:19" x14ac:dyDescent="0.35">
      <c r="B83" s="114"/>
      <c r="C83" s="116"/>
      <c r="D83" s="116"/>
      <c r="E83" s="116"/>
      <c r="F83" s="116"/>
      <c r="G83" s="116"/>
      <c r="H83" s="116"/>
      <c r="I83" s="116"/>
      <c r="J83" s="116"/>
      <c r="K83" s="116"/>
      <c r="L83" s="116"/>
      <c r="M83" s="116"/>
      <c r="N83" s="116"/>
      <c r="O83" s="116"/>
      <c r="P83" s="116"/>
      <c r="Q83" s="116"/>
      <c r="R83" s="116"/>
      <c r="S83" s="114"/>
    </row>
    <row r="84" spans="2:19" x14ac:dyDescent="0.35">
      <c r="B84" s="114"/>
      <c r="C84" s="116"/>
      <c r="D84" s="116"/>
      <c r="E84" s="116"/>
      <c r="F84" s="116"/>
      <c r="G84" s="116"/>
      <c r="H84" s="116"/>
      <c r="I84" s="116"/>
      <c r="J84" s="116"/>
      <c r="K84" s="116"/>
      <c r="L84" s="116"/>
      <c r="M84" s="116"/>
      <c r="N84" s="116"/>
      <c r="O84" s="116"/>
      <c r="P84" s="116"/>
      <c r="Q84" s="116"/>
      <c r="R84" s="116"/>
      <c r="S84" s="114"/>
    </row>
    <row r="85" spans="2:19" x14ac:dyDescent="0.35">
      <c r="B85" s="114"/>
      <c r="C85" s="223" t="s">
        <v>106</v>
      </c>
      <c r="D85" s="223"/>
      <c r="E85" s="223"/>
      <c r="F85" s="223"/>
      <c r="G85" s="223"/>
      <c r="H85" s="223"/>
      <c r="I85" s="223"/>
      <c r="J85" s="223"/>
      <c r="K85" s="223"/>
      <c r="L85" s="223"/>
      <c r="M85" s="223"/>
      <c r="N85" s="223"/>
      <c r="O85" s="223"/>
      <c r="P85" s="223"/>
      <c r="Q85" s="223"/>
      <c r="R85" s="223"/>
      <c r="S85" s="114"/>
    </row>
    <row r="86" spans="2:19" x14ac:dyDescent="0.35">
      <c r="B86" s="114"/>
      <c r="C86" s="223"/>
      <c r="D86" s="223"/>
      <c r="E86" s="223"/>
      <c r="F86" s="223"/>
      <c r="G86" s="223"/>
      <c r="H86" s="223"/>
      <c r="I86" s="223"/>
      <c r="J86" s="223"/>
      <c r="K86" s="223"/>
      <c r="L86" s="223"/>
      <c r="M86" s="223"/>
      <c r="N86" s="223"/>
      <c r="O86" s="223"/>
      <c r="P86" s="223"/>
      <c r="Q86" s="223"/>
      <c r="R86" s="116"/>
      <c r="S86" s="114"/>
    </row>
    <row r="87" spans="2:19" x14ac:dyDescent="0.35">
      <c r="B87" s="117"/>
      <c r="C87" s="117"/>
      <c r="D87" s="117"/>
      <c r="E87" s="117"/>
      <c r="F87" s="117"/>
      <c r="G87" s="117"/>
      <c r="H87" s="117"/>
      <c r="I87" s="117"/>
      <c r="J87" s="117"/>
      <c r="K87" s="117"/>
      <c r="L87" s="117"/>
      <c r="M87" s="117"/>
      <c r="N87" s="117"/>
      <c r="O87" s="117"/>
      <c r="P87" s="117"/>
      <c r="Q87" s="117"/>
      <c r="R87" s="117"/>
      <c r="S87" s="117"/>
    </row>
    <row r="88" spans="2:19" x14ac:dyDescent="0.35">
      <c r="B88" s="117"/>
      <c r="C88" s="117"/>
      <c r="D88" s="117"/>
      <c r="E88" s="117"/>
      <c r="F88" s="117"/>
      <c r="G88" s="117"/>
      <c r="H88" s="117"/>
      <c r="I88" s="117"/>
      <c r="J88" s="117"/>
      <c r="K88" s="117"/>
      <c r="L88" s="117"/>
      <c r="M88" s="117"/>
      <c r="N88" s="117"/>
      <c r="O88" s="117"/>
      <c r="P88" s="117"/>
      <c r="Q88" s="117"/>
      <c r="R88" s="117"/>
      <c r="S88" s="117"/>
    </row>
    <row r="89" spans="2:19" x14ac:dyDescent="0.35">
      <c r="B89" s="117"/>
      <c r="C89" s="117"/>
      <c r="D89" s="117"/>
      <c r="E89" s="117"/>
      <c r="F89" s="117"/>
      <c r="G89" s="117"/>
      <c r="H89" s="117"/>
      <c r="I89" s="117"/>
      <c r="J89" s="117"/>
      <c r="K89" s="117"/>
      <c r="L89" s="117"/>
      <c r="M89" s="117"/>
      <c r="N89" s="117"/>
      <c r="O89" s="117"/>
      <c r="P89" s="117"/>
      <c r="Q89" s="117"/>
      <c r="R89" s="117"/>
      <c r="S89" s="117"/>
    </row>
    <row r="90" spans="2:19" x14ac:dyDescent="0.35">
      <c r="B90" s="117"/>
      <c r="C90" s="117"/>
      <c r="D90" s="117"/>
      <c r="E90" s="117"/>
      <c r="F90" s="117"/>
      <c r="G90" s="117"/>
      <c r="H90" s="117"/>
      <c r="I90" s="117"/>
      <c r="J90" s="117"/>
      <c r="K90" s="117"/>
      <c r="L90" s="117"/>
      <c r="M90" s="117"/>
      <c r="N90" s="117"/>
      <c r="O90" s="117"/>
      <c r="P90" s="117"/>
      <c r="Q90" s="117"/>
      <c r="R90" s="117"/>
      <c r="S90" s="117"/>
    </row>
    <row r="91" spans="2:19" x14ac:dyDescent="0.35">
      <c r="B91" s="117"/>
      <c r="C91" s="117"/>
      <c r="D91" s="117"/>
      <c r="E91" s="117"/>
      <c r="F91" s="117"/>
      <c r="G91" s="117"/>
      <c r="H91" s="117"/>
      <c r="I91" s="117"/>
      <c r="J91" s="117"/>
      <c r="K91" s="117"/>
      <c r="L91" s="117"/>
      <c r="M91" s="117"/>
      <c r="N91" s="117"/>
      <c r="O91" s="117"/>
      <c r="P91" s="117"/>
      <c r="Q91" s="117"/>
      <c r="R91" s="117"/>
      <c r="S91" s="117"/>
    </row>
    <row r="92" spans="2:19" x14ac:dyDescent="0.35">
      <c r="B92" s="117"/>
      <c r="C92" s="117"/>
      <c r="D92" s="117"/>
      <c r="E92" s="117"/>
      <c r="F92" s="117"/>
      <c r="G92" s="117"/>
      <c r="H92" s="117"/>
      <c r="I92" s="117"/>
      <c r="J92" s="117"/>
      <c r="K92" s="117"/>
      <c r="L92" s="117"/>
      <c r="M92" s="117"/>
      <c r="N92" s="117"/>
      <c r="O92" s="117"/>
      <c r="P92" s="117"/>
      <c r="Q92" s="117"/>
      <c r="R92" s="117"/>
      <c r="S92" s="117"/>
    </row>
    <row r="93" spans="2:19" x14ac:dyDescent="0.35">
      <c r="B93" s="117"/>
      <c r="C93" s="117"/>
      <c r="D93" s="117"/>
      <c r="E93" s="117"/>
      <c r="F93" s="117"/>
      <c r="G93" s="117"/>
      <c r="H93" s="117"/>
      <c r="I93" s="117"/>
      <c r="J93" s="117"/>
      <c r="K93" s="117"/>
      <c r="L93" s="117"/>
      <c r="M93" s="117"/>
      <c r="N93" s="117"/>
      <c r="O93" s="117"/>
      <c r="P93" s="117"/>
      <c r="Q93" s="117"/>
      <c r="R93" s="117"/>
      <c r="S93" s="117"/>
    </row>
    <row r="94" spans="2:19" x14ac:dyDescent="0.35">
      <c r="B94" s="117"/>
      <c r="C94" s="117"/>
      <c r="D94" s="117"/>
      <c r="E94" s="117"/>
      <c r="F94" s="117"/>
      <c r="G94" s="117"/>
      <c r="H94" s="117"/>
      <c r="I94" s="117"/>
      <c r="J94" s="117"/>
      <c r="K94" s="117"/>
      <c r="L94" s="117"/>
      <c r="M94" s="117"/>
      <c r="N94" s="117"/>
      <c r="O94" s="117"/>
      <c r="P94" s="117"/>
      <c r="Q94" s="117"/>
      <c r="R94" s="117"/>
      <c r="S94" s="117"/>
    </row>
    <row r="95" spans="2:19" x14ac:dyDescent="0.35">
      <c r="B95" s="117"/>
      <c r="C95" s="117"/>
      <c r="D95" s="117"/>
      <c r="E95" s="117"/>
      <c r="F95" s="117"/>
      <c r="G95" s="117"/>
      <c r="H95" s="117"/>
      <c r="I95" s="117"/>
      <c r="J95" s="117"/>
      <c r="K95" s="117"/>
      <c r="L95" s="117"/>
      <c r="M95" s="117"/>
      <c r="N95" s="117"/>
      <c r="O95" s="117"/>
      <c r="P95" s="117"/>
      <c r="Q95" s="117"/>
      <c r="R95" s="117"/>
      <c r="S95" s="117"/>
    </row>
    <row r="96" spans="2:19" x14ac:dyDescent="0.35">
      <c r="B96" s="117"/>
      <c r="C96" s="117"/>
      <c r="D96" s="117"/>
      <c r="E96" s="117"/>
      <c r="F96" s="117"/>
      <c r="G96" s="117"/>
      <c r="H96" s="117"/>
      <c r="I96" s="117"/>
      <c r="J96" s="117"/>
      <c r="K96" s="117"/>
      <c r="L96" s="117"/>
      <c r="M96" s="117"/>
      <c r="N96" s="117"/>
      <c r="O96" s="117"/>
      <c r="P96" s="117"/>
      <c r="Q96" s="117"/>
      <c r="R96" s="117"/>
      <c r="S96" s="117"/>
    </row>
    <row r="97" spans="2:19" x14ac:dyDescent="0.35">
      <c r="B97" s="117"/>
      <c r="C97" s="117"/>
      <c r="D97" s="117"/>
      <c r="E97" s="117"/>
      <c r="F97" s="117"/>
      <c r="G97" s="117"/>
      <c r="H97" s="117"/>
      <c r="I97" s="117"/>
      <c r="J97" s="117"/>
      <c r="K97" s="117"/>
      <c r="L97" s="117"/>
      <c r="M97" s="117"/>
      <c r="N97" s="117"/>
      <c r="O97" s="117"/>
      <c r="P97" s="117"/>
      <c r="Q97" s="117"/>
      <c r="R97" s="117"/>
      <c r="S97" s="117"/>
    </row>
    <row r="98" spans="2:19" x14ac:dyDescent="0.35">
      <c r="B98" s="117"/>
      <c r="C98" s="117"/>
      <c r="D98" s="117"/>
      <c r="E98" s="117"/>
      <c r="F98" s="117"/>
      <c r="G98" s="117"/>
      <c r="H98" s="117"/>
      <c r="I98" s="117"/>
      <c r="J98" s="117"/>
      <c r="K98" s="117"/>
      <c r="L98" s="117"/>
      <c r="M98" s="117"/>
      <c r="N98" s="117"/>
      <c r="O98" s="117"/>
      <c r="P98" s="117"/>
      <c r="Q98" s="117"/>
      <c r="R98" s="117"/>
      <c r="S98" s="117"/>
    </row>
    <row r="99" spans="2:19" x14ac:dyDescent="0.35">
      <c r="B99" s="117"/>
      <c r="C99" s="117"/>
      <c r="D99" s="117"/>
      <c r="E99" s="117"/>
      <c r="F99" s="117"/>
      <c r="G99" s="117"/>
      <c r="H99" s="117"/>
      <c r="I99" s="117"/>
      <c r="J99" s="117"/>
      <c r="K99" s="117"/>
      <c r="L99" s="117"/>
      <c r="M99" s="117"/>
      <c r="N99" s="117"/>
      <c r="O99" s="117"/>
      <c r="P99" s="117"/>
      <c r="Q99" s="117"/>
      <c r="R99" s="117"/>
      <c r="S99" s="117"/>
    </row>
  </sheetData>
  <sheetProtection algorithmName="SHA-512" hashValue="zvrymCC8LOrm4xAzAjGjFNWsIqdEuis22I/0BUccyxHhmIXSEwAcIsDTLwOYF+AwGDy+YQP0pK5alYTilk0PQA==" saltValue="UqwFxTNpP7vdJElG68OZeg==" spinCount="100000" sheet="1" objects="1" scenarios="1" selectLockedCells="1"/>
  <mergeCells count="4">
    <mergeCell ref="C76:Q76"/>
    <mergeCell ref="C78:Q78"/>
    <mergeCell ref="C85:R85"/>
    <mergeCell ref="C86:Q86"/>
  </mergeCells>
  <pageMargins left="0.25" right="0.25" top="0.75" bottom="0.75" header="0.3" footer="0.3"/>
  <pageSetup scale="95"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B9F79-4DDE-4173-B242-EC2B23790F5C}">
  <sheetPr codeName="Sheet34">
    <tabColor theme="5" tint="0.59999389629810485"/>
    <pageSetUpPr fitToPage="1"/>
  </sheetPr>
  <dimension ref="B1:AU194"/>
  <sheetViews>
    <sheetView showGridLines="0" showRowColHeaders="0" tabSelected="1" topLeftCell="A2" zoomScale="76" zoomScaleNormal="76" workbookViewId="0">
      <selection activeCell="C16" sqref="C16:F16"/>
    </sheetView>
  </sheetViews>
  <sheetFormatPr defaultColWidth="8" defaultRowHeight="13.5" x14ac:dyDescent="0.25"/>
  <cols>
    <col min="1" max="1" width="1.5" style="1" customWidth="1"/>
    <col min="2" max="2" width="4.25" style="128" customWidth="1"/>
    <col min="3" max="3" width="2.58203125" style="1" customWidth="1"/>
    <col min="4" max="4" width="5.5" style="1" customWidth="1"/>
    <col min="5" max="5" width="12.83203125" style="1" customWidth="1"/>
    <col min="6" max="8" width="10.58203125" style="1" customWidth="1"/>
    <col min="9" max="9" width="8.4140625" style="1" customWidth="1"/>
    <col min="10" max="10" width="5.58203125" style="1" customWidth="1"/>
    <col min="11" max="11" width="9.33203125" style="1" customWidth="1"/>
    <col min="12" max="12" width="12" style="1" customWidth="1"/>
    <col min="13" max="13" width="14.75" style="1" customWidth="1"/>
    <col min="14" max="14" width="19.9140625" style="1" customWidth="1"/>
    <col min="15" max="15" width="3.83203125" style="127" customWidth="1"/>
    <col min="16" max="16" width="11.1640625" style="1" hidden="1" customWidth="1"/>
    <col min="17" max="17" width="8" style="1" hidden="1" customWidth="1"/>
    <col min="18" max="18" width="4.9140625" style="1" hidden="1" customWidth="1"/>
    <col min="19" max="19" width="34.75" style="1" hidden="1" customWidth="1"/>
    <col min="20" max="20" width="14.33203125" style="1" hidden="1" customWidth="1"/>
    <col min="21" max="21" width="30.25" style="1" hidden="1" customWidth="1"/>
    <col min="22" max="22" width="31.08203125" style="1" hidden="1" customWidth="1"/>
    <col min="23" max="23" width="28.9140625" style="1" hidden="1" customWidth="1"/>
    <col min="24" max="24" width="31.08203125" style="1" hidden="1" customWidth="1"/>
    <col min="25" max="30" width="8" style="1" customWidth="1"/>
    <col min="31" max="16384" width="8" style="1"/>
  </cols>
  <sheetData>
    <row r="1" spans="2:24" ht="10" customHeight="1" x14ac:dyDescent="0.25">
      <c r="O1" s="1"/>
    </row>
    <row r="2" spans="2:24" ht="22" customHeight="1" x14ac:dyDescent="0.25">
      <c r="B2" s="129"/>
      <c r="C2" s="2"/>
      <c r="D2" s="2"/>
      <c r="E2" s="2"/>
      <c r="F2" s="2"/>
      <c r="G2" s="2"/>
      <c r="H2" s="2"/>
      <c r="I2" s="2"/>
      <c r="J2" s="2"/>
      <c r="K2" s="2"/>
      <c r="L2" s="2"/>
      <c r="M2" s="2"/>
      <c r="N2" s="2"/>
    </row>
    <row r="3" spans="2:24" s="5" customFormat="1" ht="35.15" customHeight="1" x14ac:dyDescent="0.3">
      <c r="B3" s="130"/>
      <c r="C3" s="4"/>
      <c r="D3" s="4"/>
      <c r="E3" s="4"/>
      <c r="F3" s="4"/>
      <c r="G3" s="4"/>
      <c r="H3" s="4"/>
      <c r="I3" s="4"/>
      <c r="J3" s="4"/>
      <c r="K3" s="4"/>
      <c r="L3" s="4"/>
      <c r="M3" s="4"/>
      <c r="N3" s="4"/>
      <c r="O3" s="166"/>
      <c r="S3" t="s">
        <v>34</v>
      </c>
      <c r="T3"/>
      <c r="U3" t="s">
        <v>39</v>
      </c>
      <c r="V3" t="s">
        <v>53</v>
      </c>
      <c r="W3" t="s">
        <v>150</v>
      </c>
      <c r="X3" t="s">
        <v>45</v>
      </c>
    </row>
    <row r="4" spans="2:24" s="5" customFormat="1" ht="10" customHeight="1" x14ac:dyDescent="0.3">
      <c r="B4" s="130"/>
      <c r="C4" s="3"/>
      <c r="D4" s="3"/>
      <c r="E4" s="3"/>
      <c r="F4" s="3"/>
      <c r="G4" s="3"/>
      <c r="H4" s="3"/>
      <c r="I4" s="3"/>
      <c r="J4" s="3"/>
      <c r="K4" s="3"/>
      <c r="L4" s="3"/>
      <c r="M4" s="3"/>
      <c r="N4" s="3"/>
      <c r="O4" s="103"/>
      <c r="S4" t="s">
        <v>20</v>
      </c>
      <c r="T4"/>
      <c r="U4" t="s">
        <v>53</v>
      </c>
      <c r="V4" t="s">
        <v>10</v>
      </c>
      <c r="W4" t="s">
        <v>99</v>
      </c>
      <c r="X4" t="s">
        <v>10</v>
      </c>
    </row>
    <row r="5" spans="2:24" s="5" customFormat="1" ht="10.15" customHeight="1" x14ac:dyDescent="0.3">
      <c r="B5" s="130"/>
      <c r="C5" s="3"/>
      <c r="D5" s="3"/>
      <c r="E5" s="3"/>
      <c r="F5" s="3"/>
      <c r="G5" s="3"/>
      <c r="H5" s="3"/>
      <c r="I5" s="3"/>
      <c r="J5" s="3"/>
      <c r="K5" s="3"/>
      <c r="L5" s="3"/>
      <c r="M5" s="3"/>
      <c r="N5" s="3"/>
      <c r="O5" s="103"/>
      <c r="S5" t="s">
        <v>19</v>
      </c>
      <c r="T5"/>
      <c r="U5" t="s">
        <v>150</v>
      </c>
      <c r="V5" t="s">
        <v>99</v>
      </c>
      <c r="W5" t="s">
        <v>11</v>
      </c>
      <c r="X5" t="s">
        <v>99</v>
      </c>
    </row>
    <row r="6" spans="2:24" s="5" customFormat="1" ht="19.899999999999999" customHeight="1" x14ac:dyDescent="0.3">
      <c r="B6" s="130"/>
      <c r="C6" s="3"/>
      <c r="D6" s="3"/>
      <c r="E6" s="3"/>
      <c r="F6" s="3"/>
      <c r="G6" s="3"/>
      <c r="H6" s="3"/>
      <c r="I6" s="3"/>
      <c r="J6" s="3"/>
      <c r="K6" s="3"/>
      <c r="L6" s="102"/>
      <c r="M6" s="224" t="s">
        <v>141</v>
      </c>
      <c r="N6" s="225"/>
      <c r="O6" s="167"/>
      <c r="S6" t="s">
        <v>35</v>
      </c>
      <c r="T6"/>
      <c r="U6" t="s">
        <v>151</v>
      </c>
      <c r="V6" t="s">
        <v>11</v>
      </c>
      <c r="W6"/>
      <c r="X6" t="s">
        <v>11</v>
      </c>
    </row>
    <row r="7" spans="2:24" s="5" customFormat="1" ht="10.15" customHeight="1" x14ac:dyDescent="0.3">
      <c r="B7" s="130"/>
      <c r="C7" s="3"/>
      <c r="D7" s="3"/>
      <c r="E7" s="3"/>
      <c r="F7" s="3"/>
      <c r="G7" s="3"/>
      <c r="H7" s="3"/>
      <c r="I7" s="3"/>
      <c r="J7" s="3"/>
      <c r="K7" s="3"/>
      <c r="L7" s="3"/>
      <c r="M7" s="3"/>
      <c r="N7" s="3"/>
      <c r="O7" s="103"/>
      <c r="S7"/>
      <c r="T7"/>
      <c r="U7" t="s">
        <v>45</v>
      </c>
      <c r="V7" t="s">
        <v>125</v>
      </c>
      <c r="W7"/>
      <c r="X7" t="s">
        <v>125</v>
      </c>
    </row>
    <row r="8" spans="2:24" s="5" customFormat="1" ht="10.5" customHeight="1" x14ac:dyDescent="0.3">
      <c r="B8" s="130"/>
      <c r="C8" s="3"/>
      <c r="D8" s="3"/>
      <c r="E8" s="3"/>
      <c r="F8" s="3"/>
      <c r="G8" s="3"/>
      <c r="H8" s="3"/>
      <c r="I8" s="3"/>
      <c r="J8" s="3"/>
      <c r="K8" s="3"/>
      <c r="L8" s="3"/>
      <c r="M8" s="3"/>
      <c r="N8" s="3"/>
      <c r="O8" s="103"/>
      <c r="S8" t="s">
        <v>38</v>
      </c>
      <c r="T8"/>
      <c r="U8"/>
      <c r="V8" t="s">
        <v>12</v>
      </c>
      <c r="W8"/>
      <c r="X8" t="s">
        <v>12</v>
      </c>
    </row>
    <row r="9" spans="2:24" s="5" customFormat="1" ht="20" customHeight="1" x14ac:dyDescent="0.3">
      <c r="B9" s="130"/>
      <c r="C9" s="231" t="s">
        <v>26</v>
      </c>
      <c r="D9" s="231"/>
      <c r="E9" s="231"/>
      <c r="F9" s="231"/>
      <c r="G9" s="231"/>
      <c r="H9" s="231"/>
      <c r="I9" s="231"/>
      <c r="J9" s="102"/>
      <c r="K9" s="104"/>
      <c r="L9" s="104"/>
      <c r="M9" s="224" t="s">
        <v>142</v>
      </c>
      <c r="N9" s="225"/>
      <c r="O9" s="168"/>
      <c r="S9" t="s">
        <v>42</v>
      </c>
      <c r="T9"/>
      <c r="U9"/>
      <c r="V9" t="s">
        <v>143</v>
      </c>
      <c r="W9"/>
      <c r="X9" t="s">
        <v>143</v>
      </c>
    </row>
    <row r="10" spans="2:24" s="5" customFormat="1" ht="20" customHeight="1" x14ac:dyDescent="0.3">
      <c r="B10" s="130"/>
      <c r="C10" s="231" t="s">
        <v>27</v>
      </c>
      <c r="D10" s="231"/>
      <c r="E10" s="231"/>
      <c r="F10" s="231"/>
      <c r="G10" s="231"/>
      <c r="H10" s="231"/>
      <c r="I10" s="231"/>
      <c r="J10" s="102"/>
      <c r="K10" s="104"/>
      <c r="L10" s="104"/>
      <c r="M10" s="104"/>
      <c r="N10" s="104"/>
      <c r="O10" s="168"/>
      <c r="S10" t="s">
        <v>43</v>
      </c>
      <c r="T10"/>
      <c r="U10"/>
      <c r="V10" t="s">
        <v>144</v>
      </c>
      <c r="W10"/>
      <c r="X10" t="s">
        <v>144</v>
      </c>
    </row>
    <row r="11" spans="2:24" s="5" customFormat="1" ht="20" customHeight="1" x14ac:dyDescent="0.3">
      <c r="B11" s="130"/>
      <c r="C11" s="231" t="s">
        <v>148</v>
      </c>
      <c r="D11" s="231"/>
      <c r="E11" s="231"/>
      <c r="F11" s="231"/>
      <c r="G11" s="231"/>
      <c r="H11" s="231"/>
      <c r="I11" s="231"/>
      <c r="J11" s="231"/>
      <c r="K11" s="231"/>
      <c r="L11" s="231"/>
      <c r="M11" s="231"/>
      <c r="N11" s="231"/>
      <c r="O11" s="168"/>
      <c r="S11"/>
      <c r="T11"/>
      <c r="U11"/>
      <c r="V11"/>
      <c r="W11"/>
      <c r="X11"/>
    </row>
    <row r="12" spans="2:24" s="5" customFormat="1" ht="20" customHeight="1" x14ac:dyDescent="0.3">
      <c r="B12" s="130"/>
      <c r="C12" s="231" t="s">
        <v>149</v>
      </c>
      <c r="D12" s="231"/>
      <c r="E12" s="231"/>
      <c r="F12" s="231"/>
      <c r="G12" s="231"/>
      <c r="H12" s="231"/>
      <c r="I12" s="231"/>
      <c r="J12" s="231"/>
      <c r="K12" s="231"/>
      <c r="L12" s="231"/>
      <c r="M12" s="231"/>
      <c r="N12" s="231"/>
      <c r="O12" s="168"/>
      <c r="S12" t="s">
        <v>39</v>
      </c>
      <c r="T12"/>
      <c r="U12"/>
      <c r="V12"/>
      <c r="W12" s="59"/>
      <c r="X12" s="59"/>
    </row>
    <row r="13" spans="2:24" s="5" customFormat="1" ht="16.149999999999999" customHeight="1" x14ac:dyDescent="0.3">
      <c r="B13" s="131"/>
      <c r="C13" s="103"/>
      <c r="D13" s="105"/>
      <c r="E13" s="3"/>
      <c r="F13" s="3"/>
      <c r="G13" s="3"/>
      <c r="H13" s="3"/>
      <c r="I13" s="3"/>
      <c r="J13" s="3"/>
      <c r="K13" s="3"/>
      <c r="L13" s="7"/>
      <c r="M13" s="103"/>
      <c r="N13" s="103"/>
      <c r="O13" s="103"/>
      <c r="S13" t="s">
        <v>53</v>
      </c>
      <c r="T13"/>
      <c r="U13"/>
      <c r="V13" s="59"/>
      <c r="W13" s="59"/>
      <c r="X13" s="59"/>
    </row>
    <row r="14" spans="2:24" s="11" customFormat="1" ht="19.899999999999999" customHeight="1" thickBot="1" x14ac:dyDescent="0.35">
      <c r="B14" s="130"/>
      <c r="C14" s="8" t="s">
        <v>24</v>
      </c>
      <c r="D14" s="9"/>
      <c r="E14" s="9"/>
      <c r="F14" s="10"/>
      <c r="G14" s="10"/>
      <c r="H14" s="10"/>
      <c r="I14" s="10"/>
      <c r="J14" s="10"/>
      <c r="K14" s="10"/>
      <c r="L14" s="10"/>
      <c r="M14" s="10"/>
      <c r="N14" s="61"/>
      <c r="O14" s="168"/>
      <c r="S14" t="s">
        <v>44</v>
      </c>
      <c r="T14"/>
      <c r="U14"/>
      <c r="V14" s="60"/>
      <c r="W14" s="59"/>
      <c r="X14" s="59"/>
    </row>
    <row r="15" spans="2:24" s="15" customFormat="1" ht="14.15" customHeight="1" thickTop="1" x14ac:dyDescent="0.3">
      <c r="B15" s="132"/>
      <c r="C15" s="308" t="s">
        <v>29</v>
      </c>
      <c r="D15" s="308"/>
      <c r="E15" s="308"/>
      <c r="F15" s="305"/>
      <c r="G15" s="304" t="s">
        <v>25</v>
      </c>
      <c r="H15" s="308"/>
      <c r="I15" s="308"/>
      <c r="J15" s="305"/>
      <c r="K15" s="304" t="s">
        <v>0</v>
      </c>
      <c r="L15" s="305"/>
      <c r="M15" s="51" t="s">
        <v>1</v>
      </c>
      <c r="N15" s="175" t="s">
        <v>2</v>
      </c>
      <c r="O15" s="168"/>
      <c r="P15" s="5"/>
      <c r="S15" t="s">
        <v>45</v>
      </c>
      <c r="T15"/>
      <c r="U15"/>
      <c r="V15" s="60"/>
      <c r="W15" s="59"/>
      <c r="X15" s="59"/>
    </row>
    <row r="16" spans="2:24" s="18" customFormat="1" ht="22.15" customHeight="1" x14ac:dyDescent="0.3">
      <c r="B16" s="133"/>
      <c r="C16" s="232" t="s">
        <v>156</v>
      </c>
      <c r="D16" s="232"/>
      <c r="E16" s="232"/>
      <c r="F16" s="233"/>
      <c r="G16" s="265" t="s">
        <v>157</v>
      </c>
      <c r="H16" s="266"/>
      <c r="I16" s="266"/>
      <c r="J16" s="266"/>
      <c r="K16" s="268" t="s">
        <v>158</v>
      </c>
      <c r="L16" s="269"/>
      <c r="M16" s="52" t="s">
        <v>159</v>
      </c>
      <c r="N16" s="217">
        <v>98201</v>
      </c>
      <c r="O16" s="145"/>
      <c r="S16"/>
      <c r="T16"/>
      <c r="U16"/>
      <c r="V16" s="59"/>
      <c r="W16" s="59"/>
      <c r="X16" s="59"/>
    </row>
    <row r="17" spans="2:24" s="15" customFormat="1" ht="14.15" customHeight="1" x14ac:dyDescent="0.3">
      <c r="B17" s="132"/>
      <c r="C17" s="274" t="s">
        <v>32</v>
      </c>
      <c r="D17" s="274"/>
      <c r="E17" s="274"/>
      <c r="F17" s="275"/>
      <c r="G17" s="271" t="s">
        <v>28</v>
      </c>
      <c r="H17" s="272"/>
      <c r="I17" s="272"/>
      <c r="J17" s="273"/>
      <c r="K17" s="259" t="s">
        <v>0</v>
      </c>
      <c r="L17" s="270"/>
      <c r="M17" s="51" t="s">
        <v>1</v>
      </c>
      <c r="N17" s="50" t="s">
        <v>2</v>
      </c>
      <c r="O17" s="146"/>
      <c r="S17" t="s">
        <v>40</v>
      </c>
      <c r="T17"/>
      <c r="U17"/>
      <c r="V17" s="59"/>
      <c r="W17" s="59"/>
      <c r="X17" s="59"/>
    </row>
    <row r="18" spans="2:24" s="18" customFormat="1" ht="22.15" customHeight="1" x14ac:dyDescent="0.3">
      <c r="B18" s="133"/>
      <c r="C18" s="321" t="s">
        <v>160</v>
      </c>
      <c r="D18" s="322"/>
      <c r="E18" s="322"/>
      <c r="F18" s="322"/>
      <c r="G18" s="265"/>
      <c r="H18" s="266"/>
      <c r="I18" s="266"/>
      <c r="J18" s="266"/>
      <c r="K18" s="266"/>
      <c r="L18" s="267"/>
      <c r="M18" s="17"/>
      <c r="N18" s="75"/>
      <c r="O18" s="146"/>
      <c r="P18" s="191" t="b">
        <v>1</v>
      </c>
      <c r="S18" t="s">
        <v>46</v>
      </c>
      <c r="T18"/>
      <c r="U18"/>
      <c r="V18" s="59"/>
      <c r="W18" s="59"/>
      <c r="X18" s="59"/>
    </row>
    <row r="19" spans="2:24" s="15" customFormat="1" ht="14.15" customHeight="1" x14ac:dyDescent="0.3">
      <c r="B19" s="132"/>
      <c r="C19" s="276" t="s">
        <v>33</v>
      </c>
      <c r="D19" s="276"/>
      <c r="E19" s="276"/>
      <c r="F19" s="277"/>
      <c r="G19" s="49" t="s">
        <v>34</v>
      </c>
      <c r="H19" s="19"/>
      <c r="I19" s="256" t="s">
        <v>30</v>
      </c>
      <c r="J19" s="257"/>
      <c r="K19" s="257"/>
      <c r="L19" s="258"/>
      <c r="M19" s="259" t="s">
        <v>31</v>
      </c>
      <c r="N19" s="260"/>
      <c r="O19" s="148"/>
      <c r="S19" t="s">
        <v>47</v>
      </c>
      <c r="T19"/>
      <c r="U19"/>
      <c r="V19" s="59"/>
      <c r="W19" s="59"/>
      <c r="X19" s="59"/>
    </row>
    <row r="20" spans="2:24" s="18" customFormat="1" ht="22.15" customHeight="1" x14ac:dyDescent="0.3">
      <c r="B20" s="133"/>
      <c r="C20" s="323" t="s">
        <v>161</v>
      </c>
      <c r="D20" s="323"/>
      <c r="E20" s="323"/>
      <c r="F20" s="323"/>
      <c r="G20" s="262" t="s">
        <v>20</v>
      </c>
      <c r="H20" s="263"/>
      <c r="I20" s="278"/>
      <c r="J20" s="278"/>
      <c r="K20" s="278"/>
      <c r="L20" s="278"/>
      <c r="M20" s="279"/>
      <c r="N20" s="280"/>
      <c r="O20" s="149"/>
      <c r="S20" t="s">
        <v>48</v>
      </c>
      <c r="T20"/>
      <c r="U20"/>
      <c r="V20" s="59"/>
      <c r="W20" s="59"/>
      <c r="X20" s="59"/>
    </row>
    <row r="21" spans="2:24" s="15" customFormat="1" ht="22" customHeight="1" x14ac:dyDescent="0.3">
      <c r="B21" s="132"/>
      <c r="C21" s="239" t="s">
        <v>36</v>
      </c>
      <c r="D21" s="240"/>
      <c r="E21" s="144" t="s">
        <v>37</v>
      </c>
      <c r="F21" s="251" t="s">
        <v>38</v>
      </c>
      <c r="G21" s="252"/>
      <c r="H21" s="319" t="s">
        <v>39</v>
      </c>
      <c r="I21" s="320"/>
      <c r="J21" s="250" t="s">
        <v>40</v>
      </c>
      <c r="K21" s="251"/>
      <c r="L21" s="251"/>
      <c r="M21" s="252"/>
      <c r="N21" s="197" t="s">
        <v>41</v>
      </c>
      <c r="O21" s="150"/>
      <c r="S21" t="s">
        <v>49</v>
      </c>
      <c r="T21"/>
      <c r="U21"/>
      <c r="V21" s="59"/>
      <c r="W21" s="59"/>
      <c r="X21" s="59"/>
    </row>
    <row r="22" spans="2:24" s="18" customFormat="1" ht="22.15" customHeight="1" thickBot="1" x14ac:dyDescent="0.35">
      <c r="B22" s="133"/>
      <c r="C22" s="324">
        <v>1</v>
      </c>
      <c r="D22" s="324"/>
      <c r="E22" s="218">
        <v>1979</v>
      </c>
      <c r="F22" s="248" t="s">
        <v>42</v>
      </c>
      <c r="G22" s="249"/>
      <c r="H22" s="248" t="s">
        <v>53</v>
      </c>
      <c r="I22" s="249"/>
      <c r="J22" s="253" t="s">
        <v>46</v>
      </c>
      <c r="K22" s="254"/>
      <c r="L22" s="254"/>
      <c r="M22" s="255"/>
      <c r="N22" s="218" t="s">
        <v>23</v>
      </c>
      <c r="O22" s="151"/>
      <c r="P22" s="191"/>
      <c r="S22"/>
      <c r="T22"/>
      <c r="U22"/>
      <c r="V22" s="59"/>
      <c r="W22" s="59"/>
      <c r="X22" s="59"/>
    </row>
    <row r="23" spans="2:24" s="5" customFormat="1" ht="19.899999999999999" customHeight="1" thickTop="1" x14ac:dyDescent="0.3">
      <c r="B23" s="130"/>
      <c r="C23" s="3"/>
      <c r="D23" s="3"/>
      <c r="E23" s="3"/>
      <c r="F23" s="3"/>
      <c r="G23" s="130" t="str">
        <f>IFERROR(LEFT($H$22,FIND(" ",$H$22,1)-1),$H$22)</f>
        <v>Standard</v>
      </c>
      <c r="H23" s="130"/>
      <c r="I23" s="130"/>
      <c r="J23" s="130" t="e">
        <f>RIGHT(Home,LEN(Home)-FIND("-",$H$22)-1)</f>
        <v>#VALUE!</v>
      </c>
      <c r="K23" s="7"/>
      <c r="L23" s="213"/>
      <c r="M23" s="6"/>
      <c r="N23" s="6"/>
      <c r="O23" s="103"/>
      <c r="P23" s="192"/>
      <c r="S23" t="s">
        <v>41</v>
      </c>
      <c r="T23"/>
      <c r="U23"/>
      <c r="V23" s="59"/>
      <c r="W23" s="59"/>
      <c r="X23" s="59"/>
    </row>
    <row r="24" spans="2:24" ht="16.149999999999999" customHeight="1" x14ac:dyDescent="0.3">
      <c r="B24" s="129"/>
      <c r="C24" s="20" t="s">
        <v>3</v>
      </c>
      <c r="D24" s="21"/>
      <c r="E24" s="21"/>
      <c r="F24" s="21"/>
      <c r="G24" s="22"/>
      <c r="H24" s="21"/>
      <c r="I24" s="21"/>
      <c r="J24" s="23" t="s">
        <v>4</v>
      </c>
      <c r="K24" s="22"/>
      <c r="L24" s="22"/>
      <c r="M24" s="22"/>
      <c r="N24" s="22"/>
      <c r="S24" t="s">
        <v>23</v>
      </c>
      <c r="T24"/>
      <c r="U24"/>
      <c r="V24" s="59"/>
      <c r="W24" s="59"/>
      <c r="X24" s="59"/>
    </row>
    <row r="25" spans="2:24" s="18" customFormat="1" ht="19.899999999999999" customHeight="1" x14ac:dyDescent="0.3">
      <c r="B25" s="133"/>
      <c r="C25" s="119" t="s">
        <v>109</v>
      </c>
      <c r="D25" s="118"/>
      <c r="E25" s="24"/>
      <c r="F25" s="24"/>
      <c r="G25" s="24"/>
      <c r="H25" s="25"/>
      <c r="I25" s="25"/>
      <c r="J25" s="28" t="s">
        <v>5</v>
      </c>
      <c r="K25" s="26"/>
      <c r="L25" s="27"/>
      <c r="M25" s="27"/>
      <c r="N25" s="27"/>
      <c r="O25" s="169"/>
      <c r="S25" t="s">
        <v>50</v>
      </c>
      <c r="T25"/>
      <c r="U25"/>
      <c r="V25" s="59"/>
      <c r="W25" s="59"/>
      <c r="X25" s="59"/>
    </row>
    <row r="26" spans="2:24" s="18" customFormat="1" ht="16.149999999999999" customHeight="1" x14ac:dyDescent="0.3">
      <c r="B26" s="133"/>
      <c r="C26" s="209" t="s">
        <v>107</v>
      </c>
      <c r="D26" s="210"/>
      <c r="E26" s="211"/>
      <c r="F26" s="211"/>
      <c r="G26" s="211"/>
      <c r="H26" s="211"/>
      <c r="I26" s="211"/>
      <c r="J26" s="318" t="s">
        <v>6</v>
      </c>
      <c r="K26" s="318"/>
      <c r="L26" s="318"/>
      <c r="M26" s="318"/>
      <c r="N26" s="70"/>
      <c r="O26" s="152"/>
    </row>
    <row r="27" spans="2:24" s="18" customFormat="1" ht="26.5" customHeight="1" x14ac:dyDescent="0.3">
      <c r="B27" s="133"/>
      <c r="C27" s="16"/>
      <c r="D27" s="241" t="s">
        <v>146</v>
      </c>
      <c r="E27" s="241"/>
      <c r="F27" s="241"/>
      <c r="G27" s="241"/>
      <c r="H27" s="241"/>
      <c r="I27" s="241"/>
      <c r="J27" s="264" t="s">
        <v>110</v>
      </c>
      <c r="K27" s="264"/>
      <c r="L27" s="264"/>
      <c r="M27" s="264"/>
      <c r="N27" s="264"/>
      <c r="O27" s="170"/>
    </row>
    <row r="28" spans="2:24" s="18" customFormat="1" ht="22.5" customHeight="1" x14ac:dyDescent="0.3">
      <c r="B28" s="133"/>
      <c r="C28" s="119" t="s">
        <v>108</v>
      </c>
      <c r="D28" s="48"/>
      <c r="E28" s="29"/>
      <c r="F28" s="29"/>
      <c r="G28" s="29"/>
      <c r="H28" s="29"/>
      <c r="I28" s="29"/>
      <c r="J28" s="264"/>
      <c r="K28" s="264"/>
      <c r="L28" s="264"/>
      <c r="M28" s="264"/>
      <c r="N28" s="264"/>
      <c r="O28" s="170"/>
    </row>
    <row r="29" spans="2:24" s="11" customFormat="1" ht="19.899999999999999" customHeight="1" thickBot="1" x14ac:dyDescent="0.35">
      <c r="B29" s="130"/>
      <c r="C29" s="64" t="s">
        <v>7</v>
      </c>
      <c r="D29" s="65"/>
      <c r="E29" s="65"/>
      <c r="F29" s="61"/>
      <c r="G29" s="61"/>
      <c r="H29" s="66"/>
      <c r="I29" s="66"/>
      <c r="J29" s="31"/>
      <c r="K29" s="31"/>
      <c r="L29" s="31"/>
      <c r="M29" s="32"/>
      <c r="N29" s="76"/>
      <c r="O29" s="153"/>
    </row>
    <row r="30" spans="2:24" ht="49.9" customHeight="1" thickTop="1" x14ac:dyDescent="0.25">
      <c r="B30" s="129"/>
      <c r="C30" s="236" t="s">
        <v>51</v>
      </c>
      <c r="D30" s="237" t="s">
        <v>83</v>
      </c>
      <c r="E30" s="238" t="s">
        <v>84</v>
      </c>
      <c r="F30" s="236" t="s">
        <v>95</v>
      </c>
      <c r="G30" s="238" t="s">
        <v>85</v>
      </c>
      <c r="H30" s="236" t="s">
        <v>96</v>
      </c>
      <c r="I30" s="238" t="s">
        <v>86</v>
      </c>
      <c r="J30" s="74" t="s">
        <v>98</v>
      </c>
      <c r="K30" s="82" t="s">
        <v>8</v>
      </c>
      <c r="L30" s="73" t="s">
        <v>9</v>
      </c>
      <c r="M30" s="82" t="s">
        <v>92</v>
      </c>
      <c r="N30" s="82" t="s">
        <v>93</v>
      </c>
      <c r="O30" s="154"/>
      <c r="P30" s="72" t="s">
        <v>97</v>
      </c>
      <c r="Q30" s="72" t="s">
        <v>94</v>
      </c>
      <c r="R30" s="72"/>
      <c r="S30" s="56" t="s">
        <v>54</v>
      </c>
      <c r="T30" s="56" t="s">
        <v>66</v>
      </c>
      <c r="U30" s="56" t="s">
        <v>67</v>
      </c>
      <c r="V30" s="56" t="s">
        <v>68</v>
      </c>
      <c r="W30" s="56" t="s">
        <v>69</v>
      </c>
      <c r="X30" s="57" t="s">
        <v>82</v>
      </c>
    </row>
    <row r="31" spans="2:24" ht="23" hidden="1" customHeight="1" x14ac:dyDescent="0.25">
      <c r="B31" s="129"/>
      <c r="C31" s="67"/>
      <c r="D31" s="67"/>
      <c r="E31" s="67" t="s">
        <v>22</v>
      </c>
      <c r="F31" s="67" t="s">
        <v>87</v>
      </c>
      <c r="G31" s="67" t="s">
        <v>89</v>
      </c>
      <c r="H31" s="67" t="s">
        <v>88</v>
      </c>
      <c r="I31" s="80" t="s">
        <v>90</v>
      </c>
      <c r="J31" s="67"/>
      <c r="K31" s="68"/>
      <c r="L31" s="69"/>
      <c r="M31" s="81"/>
      <c r="N31" s="69"/>
      <c r="O31" s="155"/>
      <c r="P31" s="72"/>
      <c r="Q31" s="72"/>
      <c r="R31" s="72"/>
      <c r="S31" s="56" t="s">
        <v>55</v>
      </c>
      <c r="T31" s="56" t="s">
        <v>70</v>
      </c>
      <c r="U31" s="56" t="s">
        <v>10</v>
      </c>
      <c r="V31" s="56" t="s">
        <v>71</v>
      </c>
      <c r="W31" s="56"/>
      <c r="X31" s="58" t="s">
        <v>112</v>
      </c>
    </row>
    <row r="32" spans="2:24" ht="29" customHeight="1" x14ac:dyDescent="0.25">
      <c r="B32" s="134"/>
      <c r="C32" s="242" t="s">
        <v>10</v>
      </c>
      <c r="D32" s="243"/>
      <c r="E32" s="244"/>
      <c r="F32" s="85" t="str">
        <f>IF(C32&lt;&gt;"", "R-","")</f>
        <v>R-</v>
      </c>
      <c r="G32" s="62">
        <v>11</v>
      </c>
      <c r="H32" s="85" t="str">
        <f>F32</f>
        <v>R-</v>
      </c>
      <c r="I32" s="79">
        <v>49</v>
      </c>
      <c r="J32" s="78"/>
      <c r="K32" s="53">
        <v>1200</v>
      </c>
      <c r="L32" s="182">
        <f>IFERROR(IF(AND($G$23="Standard",C32="Ducts"),5,IF(AND($G$23="Manufactured",C32="Ducts"),"-",IF(AND(K32&lt;&gt;"",AND(G32&lt;&gt;"",I32&lt;&gt;"")),IF(AND($E$22&lt;1976,G32=0),
1,0.5),""))),"")</f>
        <v>0.5</v>
      </c>
      <c r="M32" s="183">
        <f>IFERROR(IF(C32="Ducts", IF($G$23="Manufactured", IF(LEFT($J$23, 1) = "S", 200, IF(LEFT($J$23,1) = "D", 400,"")), IF($G$23="Standard", IF(K32*L32&gt;450, 450, K32*L32),"")), K32*L32),"")</f>
        <v>600</v>
      </c>
      <c r="N32" s="186" t="str">
        <f t="shared" ref="N32:N37" si="0">IFERROR(VLOOKUP(Q32,ErrMsg,6,0),"")</f>
        <v/>
      </c>
      <c r="O32" s="156"/>
      <c r="P32" s="193" t="b">
        <v>0</v>
      </c>
      <c r="Q32" s="194" t="str">
        <f t="shared" ref="Q32:Q37" si="1">IF(AND(G32&lt;&gt;"",I32&lt;&gt;""), IF(OR(Home = "Standard Construction", Home = "Townhouse"),
IF(C32 = "Attic",
IF(G32&gt;19, "ER1",
IF(I32 &lt;49, IF(P32=FALSE,"ER2", IF(P32=TRUE,"ER13", "")),"")),
IF(C32 = "Floor",
IF(AND(AND(G32 &gt;10, I32 &lt;30), IF(P32=FALSE, TRUE, FALSE)),"ER5", IF(P32 = TRUE, "ER13",
IF(G32&gt;19, "ER3",IF(I32 &lt;19,  IF(P32=FALSE, "ER4", IF(P32=TRUE,"ER13", "")),"")))),
IF(OR(C32 = "Wall", C32= "Floor (Overhang, Floor Over Garage)"),
IF(G32&gt;0, "ER6",IF(I32&lt;11, IF(P32=FALSE, "ER7",IF(P32=TRUE,"ER13", "")),"")),
IF(C32 = "Wall (Exposed 2x4)",
IF(G32&gt;0, "ER6",IF(I32 &lt;13,  IF(P32=FALSE, "ER11",IF(P32=TRUE,"ER13", "")),"")),
IF(C32 = "Wall (Exposed 2x6)",
IF(G32&gt;0, "ER6",IF(I32 &lt;21,  IF(P32=FALSE, "ER12",IF(P32=TRUE,"ER13", "")),"")),
IF(C32 = "Ducts",
IF(I32&lt;8, IF(P32=FALSE, "ER10",IF(P32=TRUE,"ER13", "")),""),"")))))),
IF(Home = "Manufactured Home",
IF(C32 = "Floor",
IF(G32&gt;11,"ER8", IF(I32&lt;22, IF(P32=FALSE,"ER9",IF(P32=TRUE,"ER13", "")),"")),
IF(C32 = "Ducts", IF(I32&lt;8, "ER14", ""),"")),"")))</f>
        <v/>
      </c>
      <c r="R32" s="194"/>
      <c r="S32" s="56" t="s">
        <v>56</v>
      </c>
      <c r="T32" s="56" t="s">
        <v>70</v>
      </c>
      <c r="U32" s="56" t="s">
        <v>10</v>
      </c>
      <c r="V32" s="56" t="s">
        <v>72</v>
      </c>
      <c r="W32" s="56"/>
      <c r="X32" s="58" t="s">
        <v>116</v>
      </c>
    </row>
    <row r="33" spans="2:24" ht="29" customHeight="1" x14ac:dyDescent="0.25">
      <c r="B33" s="134"/>
      <c r="C33" s="242" t="s">
        <v>12</v>
      </c>
      <c r="D33" s="243"/>
      <c r="E33" s="244"/>
      <c r="F33" s="86" t="str">
        <f>IF(C33&lt;&gt;"", "R-","")</f>
        <v>R-</v>
      </c>
      <c r="G33" s="83">
        <v>0</v>
      </c>
      <c r="H33" s="86" t="str">
        <f t="shared" ref="H33:H37" si="2">F33</f>
        <v>R-</v>
      </c>
      <c r="I33" s="84">
        <v>13</v>
      </c>
      <c r="J33" s="63"/>
      <c r="K33" s="54">
        <v>850</v>
      </c>
      <c r="L33" s="184">
        <f t="shared" ref="L33:L37" si="3">IFERROR(IF(AND($G$23="Standard",C33="Ducts"),5,IF(AND($G$23="Manufactured",C33="Ducts"),"-",IF(AND(K33&lt;&gt;"",AND(G33&lt;&gt;"",I33&lt;&gt;"")),IF(AND($E$22&lt;1976,G33=0),
1,0.5),""))),"")</f>
        <v>0.5</v>
      </c>
      <c r="M33" s="183">
        <f t="shared" ref="M33:M37" si="4">IFERROR(IF(C33="Ducts", IF($G$23="Manufactured", IF(LEFT($J$23, 1) = "S", 200, IF(LEFT($J$23,1) = "D", 400,"")), IF($G$23="Standard", IF(K33*L33&gt;450, 450, K33*L33),"")), K33*L33),"")</f>
        <v>425</v>
      </c>
      <c r="N33" s="187" t="str">
        <f t="shared" si="0"/>
        <v/>
      </c>
      <c r="O33" s="156"/>
      <c r="P33" s="193" t="b">
        <v>1</v>
      </c>
      <c r="Q33" s="194" t="str">
        <f t="shared" si="1"/>
        <v/>
      </c>
      <c r="R33" s="194"/>
      <c r="S33" s="205" t="s">
        <v>57</v>
      </c>
      <c r="T33" s="205" t="s">
        <v>70</v>
      </c>
      <c r="U33" s="205" t="s">
        <v>11</v>
      </c>
      <c r="V33" s="205" t="s">
        <v>71</v>
      </c>
      <c r="W33" s="205"/>
      <c r="X33" s="58" t="s">
        <v>112</v>
      </c>
    </row>
    <row r="34" spans="2:24" ht="29" customHeight="1" x14ac:dyDescent="0.25">
      <c r="B34" s="129"/>
      <c r="C34" s="242" t="s">
        <v>11</v>
      </c>
      <c r="D34" s="243"/>
      <c r="E34" s="244"/>
      <c r="F34" s="86" t="str">
        <f t="shared" ref="F34:F37" si="5">IF(C34&lt;&gt;"", "R-","")</f>
        <v>R-</v>
      </c>
      <c r="G34" s="83">
        <v>4</v>
      </c>
      <c r="H34" s="86" t="str">
        <f t="shared" si="2"/>
        <v>R-</v>
      </c>
      <c r="I34" s="84">
        <v>30</v>
      </c>
      <c r="J34" s="63"/>
      <c r="K34" s="54">
        <v>1200</v>
      </c>
      <c r="L34" s="184">
        <f t="shared" si="3"/>
        <v>0.5</v>
      </c>
      <c r="M34" s="183">
        <f t="shared" si="4"/>
        <v>600</v>
      </c>
      <c r="N34" s="187" t="str">
        <f t="shared" si="0"/>
        <v/>
      </c>
      <c r="O34" s="156"/>
      <c r="P34" s="193" t="b">
        <v>0</v>
      </c>
      <c r="Q34" s="194" t="str">
        <f t="shared" si="1"/>
        <v/>
      </c>
      <c r="R34" s="194"/>
      <c r="S34" s="205" t="s">
        <v>58</v>
      </c>
      <c r="T34" s="205" t="s">
        <v>70</v>
      </c>
      <c r="U34" s="205" t="s">
        <v>11</v>
      </c>
      <c r="V34" s="205" t="s">
        <v>75</v>
      </c>
      <c r="W34" s="205"/>
      <c r="X34" s="58" t="s">
        <v>117</v>
      </c>
    </row>
    <row r="35" spans="2:24" ht="29" customHeight="1" x14ac:dyDescent="0.25">
      <c r="B35" s="129"/>
      <c r="C35" s="242"/>
      <c r="D35" s="243"/>
      <c r="E35" s="244"/>
      <c r="F35" s="86" t="str">
        <f t="shared" si="5"/>
        <v/>
      </c>
      <c r="G35" s="83"/>
      <c r="H35" s="86" t="str">
        <f t="shared" si="2"/>
        <v/>
      </c>
      <c r="I35" s="84"/>
      <c r="J35" s="63"/>
      <c r="K35" s="54"/>
      <c r="L35" s="184" t="str">
        <f t="shared" si="3"/>
        <v/>
      </c>
      <c r="M35" s="183" t="str">
        <f t="shared" si="4"/>
        <v/>
      </c>
      <c r="N35" s="187" t="str">
        <f t="shared" si="0"/>
        <v/>
      </c>
      <c r="O35" s="156"/>
      <c r="P35" s="193" t="b">
        <v>0</v>
      </c>
      <c r="Q35" s="194" t="b">
        <f t="shared" si="1"/>
        <v>0</v>
      </c>
      <c r="R35" s="194"/>
      <c r="S35" s="205" t="s">
        <v>59</v>
      </c>
      <c r="T35" s="205" t="s">
        <v>70</v>
      </c>
      <c r="U35" s="205" t="s">
        <v>11</v>
      </c>
      <c r="V35" s="205" t="s">
        <v>73</v>
      </c>
      <c r="W35" s="205" t="s">
        <v>74</v>
      </c>
      <c r="X35" s="71" t="s">
        <v>131</v>
      </c>
    </row>
    <row r="36" spans="2:24" ht="29" customHeight="1" x14ac:dyDescent="0.25">
      <c r="B36" s="129"/>
      <c r="C36" s="242"/>
      <c r="D36" s="243"/>
      <c r="E36" s="244"/>
      <c r="F36" s="86" t="str">
        <f t="shared" si="5"/>
        <v/>
      </c>
      <c r="G36" s="83"/>
      <c r="H36" s="86" t="str">
        <f t="shared" si="2"/>
        <v/>
      </c>
      <c r="I36" s="84"/>
      <c r="J36" s="63"/>
      <c r="K36" s="54"/>
      <c r="L36" s="184" t="str">
        <f t="shared" si="3"/>
        <v/>
      </c>
      <c r="M36" s="183" t="str">
        <f t="shared" si="4"/>
        <v/>
      </c>
      <c r="N36" s="187" t="str">
        <f t="shared" si="0"/>
        <v/>
      </c>
      <c r="O36" s="156"/>
      <c r="P36" s="193" t="b">
        <v>0</v>
      </c>
      <c r="Q36" s="194" t="b">
        <f t="shared" si="1"/>
        <v>0</v>
      </c>
      <c r="R36" s="194"/>
      <c r="S36" s="56" t="s">
        <v>60</v>
      </c>
      <c r="T36" s="56" t="s">
        <v>70</v>
      </c>
      <c r="U36" s="56" t="s">
        <v>91</v>
      </c>
      <c r="V36" s="56" t="s">
        <v>76</v>
      </c>
      <c r="W36" s="56"/>
      <c r="X36" s="58" t="s">
        <v>113</v>
      </c>
    </row>
    <row r="37" spans="2:24" ht="29" customHeight="1" x14ac:dyDescent="0.25">
      <c r="B37" s="129"/>
      <c r="C37" s="245"/>
      <c r="D37" s="246"/>
      <c r="E37" s="247"/>
      <c r="F37" s="204" t="str">
        <f t="shared" si="5"/>
        <v/>
      </c>
      <c r="G37" s="83"/>
      <c r="H37" s="204" t="str">
        <f t="shared" si="2"/>
        <v/>
      </c>
      <c r="I37" s="84"/>
      <c r="J37" s="63"/>
      <c r="K37" s="55"/>
      <c r="L37" s="185" t="str">
        <f t="shared" si="3"/>
        <v/>
      </c>
      <c r="M37" s="183" t="str">
        <f t="shared" si="4"/>
        <v/>
      </c>
      <c r="N37" s="195" t="str">
        <f t="shared" si="0"/>
        <v/>
      </c>
      <c r="O37" s="156"/>
      <c r="P37" s="193" t="b">
        <v>0</v>
      </c>
      <c r="Q37" s="194" t="b">
        <f t="shared" si="1"/>
        <v>0</v>
      </c>
      <c r="R37" s="194"/>
      <c r="S37" s="56" t="s">
        <v>61</v>
      </c>
      <c r="T37" s="56" t="s">
        <v>70</v>
      </c>
      <c r="U37" s="56" t="s">
        <v>91</v>
      </c>
      <c r="V37" s="56" t="s">
        <v>77</v>
      </c>
      <c r="W37" s="56"/>
      <c r="X37" s="58" t="s">
        <v>118</v>
      </c>
    </row>
    <row r="38" spans="2:24" ht="19.5" customHeight="1" x14ac:dyDescent="0.25">
      <c r="B38" s="129"/>
      <c r="C38" s="226" t="s">
        <v>126</v>
      </c>
      <c r="D38" s="226"/>
      <c r="E38" s="226"/>
      <c r="F38" s="312"/>
      <c r="G38" s="313"/>
      <c r="H38" s="313"/>
      <c r="I38" s="313"/>
      <c r="J38" s="314"/>
      <c r="K38" s="33"/>
      <c r="L38" s="33" t="s">
        <v>13</v>
      </c>
      <c r="M38" s="196">
        <f>IF(SUM(M32:M37)=0,"",
SUM(M32:M37))</f>
        <v>1625</v>
      </c>
      <c r="N38" s="77"/>
      <c r="O38" s="77"/>
      <c r="S38" s="56" t="s">
        <v>62</v>
      </c>
      <c r="T38" s="56" t="s">
        <v>44</v>
      </c>
      <c r="U38" s="56" t="s">
        <v>11</v>
      </c>
      <c r="V38" s="56" t="s">
        <v>78</v>
      </c>
      <c r="W38" s="56"/>
      <c r="X38" s="58" t="s">
        <v>114</v>
      </c>
    </row>
    <row r="39" spans="2:24" ht="24" customHeight="1" x14ac:dyDescent="0.25">
      <c r="B39" s="129"/>
      <c r="C39" s="227"/>
      <c r="D39" s="227"/>
      <c r="E39" s="227"/>
      <c r="F39" s="315"/>
      <c r="G39" s="316"/>
      <c r="H39" s="316"/>
      <c r="I39" s="316"/>
      <c r="J39" s="317"/>
      <c r="K39" s="310" t="s">
        <v>145</v>
      </c>
      <c r="L39" s="311"/>
      <c r="M39" s="196">
        <f>IF(OR(M38="",M38=0),"",100)</f>
        <v>100</v>
      </c>
      <c r="N39" s="77"/>
      <c r="O39" s="77"/>
      <c r="S39" s="56" t="s">
        <v>63</v>
      </c>
      <c r="T39" s="56" t="s">
        <v>44</v>
      </c>
      <c r="U39" s="56" t="s">
        <v>11</v>
      </c>
      <c r="V39" s="56" t="s">
        <v>79</v>
      </c>
      <c r="W39" s="56"/>
      <c r="X39" s="58" t="s">
        <v>119</v>
      </c>
    </row>
    <row r="40" spans="2:24" ht="19.899999999999999" customHeight="1" x14ac:dyDescent="0.25">
      <c r="B40" s="129"/>
      <c r="C40" s="227"/>
      <c r="D40" s="227"/>
      <c r="E40" s="227"/>
      <c r="F40" s="207"/>
      <c r="G40" s="207"/>
      <c r="H40" s="207"/>
      <c r="I40" s="207"/>
      <c r="J40" s="207"/>
      <c r="K40" s="34"/>
      <c r="L40" s="34"/>
      <c r="M40" s="87"/>
      <c r="N40" s="35"/>
      <c r="O40" s="157"/>
      <c r="S40" s="56" t="s">
        <v>64</v>
      </c>
      <c r="T40" s="56" t="s">
        <v>70</v>
      </c>
      <c r="U40" s="56" t="s">
        <v>99</v>
      </c>
      <c r="V40" s="56" t="s">
        <v>101</v>
      </c>
      <c r="W40" s="56"/>
      <c r="X40" s="58" t="s">
        <v>115</v>
      </c>
    </row>
    <row r="41" spans="2:24" s="18" customFormat="1" ht="16.149999999999999" customHeight="1" x14ac:dyDescent="0.3">
      <c r="B41" s="133"/>
      <c r="C41" s="16"/>
      <c r="D41" s="16"/>
      <c r="E41" s="16"/>
      <c r="F41" s="16"/>
      <c r="G41" s="16"/>
      <c r="H41" s="16"/>
      <c r="I41" s="16"/>
      <c r="J41" s="16"/>
      <c r="K41" s="16"/>
      <c r="L41" s="16"/>
      <c r="M41" s="16"/>
      <c r="N41" s="16"/>
      <c r="O41" s="171"/>
      <c r="S41" s="56" t="s">
        <v>65</v>
      </c>
      <c r="T41" s="205" t="s">
        <v>70</v>
      </c>
      <c r="U41" s="56" t="s">
        <v>127</v>
      </c>
      <c r="V41" s="56" t="s">
        <v>80</v>
      </c>
      <c r="W41" s="56" t="s">
        <v>80</v>
      </c>
      <c r="X41" s="58" t="s">
        <v>120</v>
      </c>
    </row>
    <row r="42" spans="2:24" s="11" customFormat="1" ht="19.899999999999999" customHeight="1" thickBot="1" x14ac:dyDescent="0.35">
      <c r="B42" s="130"/>
      <c r="C42" s="30" t="s">
        <v>14</v>
      </c>
      <c r="D42" s="9"/>
      <c r="E42" s="9"/>
      <c r="F42" s="10"/>
      <c r="G42" s="10"/>
      <c r="H42" s="10"/>
      <c r="I42" s="10"/>
      <c r="J42" s="10"/>
      <c r="K42" s="10"/>
      <c r="L42" s="10"/>
      <c r="M42" s="208"/>
      <c r="N42" s="36" t="s">
        <v>15</v>
      </c>
      <c r="O42" s="158"/>
      <c r="S42" s="56" t="s">
        <v>100</v>
      </c>
      <c r="T42" s="205" t="s">
        <v>70</v>
      </c>
      <c r="U42" s="56" t="s">
        <v>128</v>
      </c>
      <c r="V42" s="56" t="s">
        <v>81</v>
      </c>
      <c r="W42" s="56" t="s">
        <v>81</v>
      </c>
      <c r="X42" s="58" t="s">
        <v>121</v>
      </c>
    </row>
    <row r="43" spans="2:24" s="18" customFormat="1" ht="14.15" customHeight="1" thickTop="1" x14ac:dyDescent="0.3">
      <c r="B43" s="133"/>
      <c r="C43" s="37" t="s">
        <v>16</v>
      </c>
      <c r="D43" s="37"/>
      <c r="E43" s="37"/>
      <c r="F43" s="37"/>
      <c r="G43" s="304" t="s">
        <v>17</v>
      </c>
      <c r="H43" s="308"/>
      <c r="I43" s="308"/>
      <c r="J43" s="305"/>
      <c r="K43" s="304" t="s">
        <v>0</v>
      </c>
      <c r="L43" s="305"/>
      <c r="M43" s="38" t="s">
        <v>1</v>
      </c>
      <c r="N43" s="37" t="s">
        <v>2</v>
      </c>
      <c r="O43" s="159"/>
      <c r="S43" s="220" t="s">
        <v>111</v>
      </c>
      <c r="T43" s="221" t="s">
        <v>129</v>
      </c>
      <c r="U43" s="220"/>
      <c r="V43" s="220"/>
      <c r="W43" s="220"/>
      <c r="X43" s="120" t="s">
        <v>130</v>
      </c>
    </row>
    <row r="44" spans="2:24" s="18" customFormat="1" ht="25.15" customHeight="1" x14ac:dyDescent="0.3">
      <c r="B44" s="133"/>
      <c r="C44" s="232" t="s">
        <v>162</v>
      </c>
      <c r="D44" s="232"/>
      <c r="E44" s="232"/>
      <c r="F44" s="233"/>
      <c r="G44" s="309" t="s">
        <v>163</v>
      </c>
      <c r="H44" s="232"/>
      <c r="I44" s="232"/>
      <c r="J44" s="232"/>
      <c r="K44" s="306" t="s">
        <v>164</v>
      </c>
      <c r="L44" s="307"/>
      <c r="M44" s="142" t="s">
        <v>159</v>
      </c>
      <c r="N44" s="325">
        <v>98203</v>
      </c>
      <c r="O44" s="147"/>
      <c r="S44" s="222" t="s">
        <v>152</v>
      </c>
      <c r="T44" s="222" t="s">
        <v>153</v>
      </c>
      <c r="U44" s="222" t="s">
        <v>99</v>
      </c>
      <c r="V44" s="222" t="s">
        <v>154</v>
      </c>
      <c r="W44" s="222"/>
      <c r="X44" s="219" t="s">
        <v>155</v>
      </c>
    </row>
    <row r="45" spans="2:24" s="18" customFormat="1" ht="14.15" customHeight="1" x14ac:dyDescent="0.3">
      <c r="B45" s="133"/>
      <c r="C45" s="13" t="s">
        <v>18</v>
      </c>
      <c r="D45" s="14"/>
      <c r="E45" s="12"/>
      <c r="F45" s="26"/>
      <c r="G45" s="283" t="s">
        <v>19</v>
      </c>
      <c r="H45" s="276"/>
      <c r="I45" s="277"/>
      <c r="J45" s="286" t="s">
        <v>20</v>
      </c>
      <c r="K45" s="287"/>
      <c r="L45" s="50" t="s">
        <v>52</v>
      </c>
      <c r="M45" s="39" t="s">
        <v>21</v>
      </c>
      <c r="N45" s="143"/>
      <c r="O45" s="159"/>
    </row>
    <row r="46" spans="2:24" s="18" customFormat="1" ht="25.15" customHeight="1" thickBot="1" x14ac:dyDescent="0.35">
      <c r="B46" s="133"/>
      <c r="C46" s="234" t="s">
        <v>165</v>
      </c>
      <c r="D46" s="234"/>
      <c r="E46" s="234"/>
      <c r="F46" s="235"/>
      <c r="G46" s="284" t="s">
        <v>166</v>
      </c>
      <c r="H46" s="285"/>
      <c r="I46" s="285"/>
      <c r="J46" s="288" t="s">
        <v>167</v>
      </c>
      <c r="K46" s="289"/>
      <c r="L46" s="212">
        <v>44409</v>
      </c>
      <c r="M46" s="302">
        <v>5250</v>
      </c>
      <c r="N46" s="303"/>
      <c r="O46" s="160"/>
      <c r="P46" s="214" cm="1">
        <f t="array" ref="P46">IFERROR(IF(K32="","",IF(C32&lt;&gt;"Ducts",K32*L32, IF(G23=Manufactured, IF(LEFT(J23, 2) = "S", 200, IF(LEFT(J23,2) = "D", 400)),""))),"")</f>
        <v>600</v>
      </c>
      <c r="Q46" s="214"/>
      <c r="R46" s="214"/>
    </row>
    <row r="47" spans="2:24" ht="14" thickTop="1" x14ac:dyDescent="0.25">
      <c r="B47" s="129"/>
      <c r="C47" s="40"/>
      <c r="D47" s="41"/>
      <c r="E47" s="41"/>
      <c r="F47" s="2"/>
      <c r="G47" s="2"/>
      <c r="H47" s="2"/>
      <c r="I47" s="2"/>
      <c r="J47" s="2"/>
      <c r="K47" s="2"/>
      <c r="L47" s="2"/>
      <c r="M47" s="87"/>
      <c r="N47" s="141" t="s">
        <v>147</v>
      </c>
      <c r="O47" s="172"/>
      <c r="P47" s="215"/>
      <c r="Q47" s="215"/>
      <c r="R47" s="215"/>
    </row>
    <row r="48" spans="2:24" x14ac:dyDescent="0.25">
      <c r="B48" s="129" t="b">
        <v>0</v>
      </c>
      <c r="C48" s="2"/>
      <c r="D48" s="2"/>
      <c r="E48" s="2"/>
      <c r="F48" s="2"/>
      <c r="G48" s="2"/>
      <c r="H48" s="2"/>
      <c r="I48" s="2"/>
      <c r="J48" s="2"/>
      <c r="K48" s="2"/>
      <c r="L48" s="2"/>
      <c r="M48" s="2"/>
      <c r="N48" s="2"/>
      <c r="P48" s="215"/>
      <c r="Q48" s="215"/>
      <c r="R48" s="215"/>
    </row>
    <row r="49" spans="2:47" ht="14" x14ac:dyDescent="0.3">
      <c r="B49" s="129"/>
      <c r="C49" s="88" t="s">
        <v>102</v>
      </c>
      <c r="D49" s="89"/>
      <c r="E49" s="89"/>
      <c r="F49" s="89"/>
      <c r="G49" s="89"/>
      <c r="H49" s="89"/>
      <c r="I49" s="89"/>
      <c r="J49" s="89"/>
      <c r="K49" s="89"/>
      <c r="L49" s="89"/>
      <c r="M49" s="89"/>
      <c r="N49" s="89"/>
      <c r="O49" s="163"/>
      <c r="P49" s="216"/>
      <c r="Q49" s="216"/>
      <c r="R49" s="216"/>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4"/>
    </row>
    <row r="50" spans="2:47" ht="14" x14ac:dyDescent="0.3">
      <c r="B50" s="135"/>
      <c r="C50" s="92"/>
      <c r="D50" s="92"/>
      <c r="E50" s="92"/>
      <c r="F50" s="92"/>
      <c r="G50" s="92"/>
      <c r="H50" s="92"/>
      <c r="I50" s="92"/>
      <c r="J50" s="92"/>
      <c r="K50" s="92"/>
      <c r="L50" s="92"/>
      <c r="M50" s="92"/>
      <c r="N50" s="92"/>
      <c r="O50" s="173"/>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row>
    <row r="51" spans="2:47" ht="44.5" customHeight="1" x14ac:dyDescent="0.25">
      <c r="B51" s="135"/>
      <c r="C51" s="296" t="s">
        <v>103</v>
      </c>
      <c r="D51" s="297"/>
      <c r="E51" s="297"/>
      <c r="F51" s="297"/>
      <c r="G51" s="297"/>
      <c r="H51" s="297"/>
      <c r="I51" s="297"/>
      <c r="J51" s="297"/>
      <c r="K51" s="297"/>
      <c r="L51" s="297"/>
      <c r="M51" s="297"/>
      <c r="N51" s="298"/>
      <c r="O51" s="161"/>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row>
    <row r="52" spans="2:47" ht="44.5" customHeight="1" x14ac:dyDescent="0.25">
      <c r="B52" s="135"/>
      <c r="C52" s="299"/>
      <c r="D52" s="300"/>
      <c r="E52" s="300"/>
      <c r="F52" s="300"/>
      <c r="G52" s="300"/>
      <c r="H52" s="300"/>
      <c r="I52" s="300"/>
      <c r="J52" s="300"/>
      <c r="K52" s="300"/>
      <c r="L52" s="300"/>
      <c r="M52" s="300"/>
      <c r="N52" s="301"/>
      <c r="O52" s="161"/>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row>
    <row r="53" spans="2:47" ht="14" customHeight="1" x14ac:dyDescent="0.25">
      <c r="B53" s="135"/>
      <c r="C53" s="290"/>
      <c r="D53" s="291"/>
      <c r="E53" s="291"/>
      <c r="F53" s="291"/>
      <c r="G53" s="291"/>
      <c r="H53" s="291"/>
      <c r="I53" s="291"/>
      <c r="J53" s="291"/>
      <c r="K53" s="291"/>
      <c r="L53" s="291"/>
      <c r="M53" s="291"/>
      <c r="N53" s="188"/>
      <c r="O53" s="162"/>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row>
    <row r="54" spans="2:47" ht="24" customHeight="1" x14ac:dyDescent="0.25">
      <c r="B54" s="135"/>
      <c r="C54" s="292"/>
      <c r="D54" s="293"/>
      <c r="E54" s="293"/>
      <c r="F54" s="293"/>
      <c r="G54" s="293"/>
      <c r="H54" s="293"/>
      <c r="I54" s="293"/>
      <c r="J54" s="293"/>
      <c r="K54" s="293"/>
      <c r="L54" s="293"/>
      <c r="M54" s="293"/>
      <c r="N54" s="189"/>
      <c r="O54" s="162"/>
      <c r="P54" s="162">
        <v>1</v>
      </c>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row>
    <row r="55" spans="2:47" ht="24" customHeight="1" x14ac:dyDescent="0.25">
      <c r="B55" s="135"/>
      <c r="C55" s="294"/>
      <c r="D55" s="295"/>
      <c r="E55" s="295"/>
      <c r="F55" s="295"/>
      <c r="G55" s="295"/>
      <c r="H55" s="295"/>
      <c r="I55" s="295"/>
      <c r="J55" s="295"/>
      <c r="K55" s="295"/>
      <c r="L55" s="295"/>
      <c r="M55" s="295"/>
      <c r="N55" s="190"/>
      <c r="O55" s="162"/>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row>
    <row r="56" spans="2:47" ht="14" x14ac:dyDescent="0.3">
      <c r="B56" s="136"/>
      <c r="C56" s="90"/>
      <c r="D56" s="90"/>
      <c r="E56" s="90"/>
      <c r="F56" s="90"/>
      <c r="G56" s="90"/>
      <c r="H56" s="90"/>
      <c r="I56" s="90"/>
      <c r="J56" s="90"/>
      <c r="K56" s="90"/>
      <c r="L56" s="90"/>
      <c r="M56" s="90"/>
      <c r="N56" s="90"/>
      <c r="O56" s="16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row>
    <row r="57" spans="2:47" ht="23" customHeight="1" x14ac:dyDescent="0.3">
      <c r="B57" s="136"/>
      <c r="C57" s="126"/>
      <c r="D57" s="89"/>
      <c r="E57" s="282" t="s">
        <v>104</v>
      </c>
      <c r="F57" s="282"/>
      <c r="G57" s="282"/>
      <c r="H57" s="281"/>
      <c r="I57" s="281"/>
      <c r="J57" s="281"/>
      <c r="K57" s="281"/>
      <c r="L57" s="121" t="s">
        <v>105</v>
      </c>
      <c r="M57" s="122"/>
      <c r="N57" s="123"/>
      <c r="O57" s="164"/>
      <c r="P57" s="99" t="b">
        <f>IF(AND(H57&lt;&gt;"",M57&lt;&gt;""),TRUE,FALSE)</f>
        <v>0</v>
      </c>
      <c r="Q57" s="99"/>
      <c r="R57" s="99"/>
      <c r="T57" s="99"/>
      <c r="U57" s="99"/>
      <c r="V57" s="99"/>
      <c r="W57" s="99"/>
      <c r="X57" s="99"/>
      <c r="Y57" s="99"/>
      <c r="Z57" s="99"/>
      <c r="AA57" s="99"/>
      <c r="AB57" s="99"/>
      <c r="AC57" s="99"/>
      <c r="AD57" s="99"/>
      <c r="AE57" s="99"/>
      <c r="AF57" s="99"/>
      <c r="AG57" s="99"/>
      <c r="AH57" s="99"/>
      <c r="AI57" s="99"/>
      <c r="AJ57" s="99"/>
      <c r="AK57" s="100"/>
      <c r="AL57" s="98"/>
      <c r="AM57" s="98"/>
      <c r="AN57" s="261"/>
      <c r="AO57" s="261"/>
      <c r="AP57" s="261"/>
      <c r="AQ57" s="261"/>
      <c r="AR57" s="93"/>
      <c r="AS57" s="93"/>
      <c r="AT57" s="93"/>
      <c r="AU57" s="93"/>
    </row>
    <row r="58" spans="2:47" ht="14" x14ac:dyDescent="0.3">
      <c r="B58" s="136"/>
      <c r="C58" s="126"/>
      <c r="D58" s="91"/>
      <c r="E58" s="124"/>
      <c r="F58" s="124"/>
      <c r="G58" s="125"/>
      <c r="H58" s="125"/>
      <c r="I58" s="125"/>
      <c r="J58" s="125"/>
      <c r="K58" s="125"/>
      <c r="L58" s="125"/>
      <c r="M58" s="125"/>
      <c r="N58" s="125"/>
      <c r="O58" s="165"/>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row>
    <row r="59" spans="2:47" ht="14" x14ac:dyDescent="0.3">
      <c r="B59" s="136"/>
      <c r="C59" s="126"/>
      <c r="D59" s="91"/>
      <c r="E59" s="124"/>
      <c r="F59" s="126"/>
      <c r="G59" s="125"/>
      <c r="H59" s="125"/>
      <c r="I59" s="125"/>
      <c r="J59" s="125"/>
      <c r="K59" s="125"/>
      <c r="L59" s="125"/>
      <c r="M59" s="125"/>
      <c r="N59" s="125"/>
      <c r="O59" s="165"/>
      <c r="P59" s="165" t="b">
        <v>0</v>
      </c>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row>
    <row r="60" spans="2:47" x14ac:dyDescent="0.25">
      <c r="B60" s="135"/>
      <c r="C60" s="87"/>
      <c r="D60" s="87"/>
      <c r="E60" s="127"/>
      <c r="F60" s="127"/>
      <c r="G60" s="127"/>
      <c r="H60" s="127"/>
      <c r="I60" s="127"/>
      <c r="J60" s="127"/>
      <c r="K60" s="127"/>
      <c r="L60" s="127"/>
      <c r="M60" s="127"/>
      <c r="N60" s="127"/>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row>
    <row r="61" spans="2:47" s="106" customFormat="1" x14ac:dyDescent="0.3">
      <c r="B61" s="198"/>
      <c r="C61" s="199"/>
      <c r="D61" s="201"/>
      <c r="E61" s="201"/>
      <c r="F61" s="201"/>
      <c r="G61" s="201"/>
      <c r="H61" s="201"/>
      <c r="I61" s="201"/>
      <c r="J61" s="201"/>
      <c r="K61" s="201"/>
      <c r="L61" s="201"/>
      <c r="M61" s="201"/>
      <c r="N61" s="201"/>
      <c r="O61" s="200"/>
      <c r="P61" s="176"/>
      <c r="Q61" s="176"/>
      <c r="R61" s="176"/>
      <c r="S61" s="176"/>
      <c r="T61" s="176"/>
    </row>
    <row r="62" spans="2:47" s="106" customFormat="1" x14ac:dyDescent="0.3">
      <c r="B62" s="198"/>
      <c r="C62" s="228" t="s">
        <v>124</v>
      </c>
      <c r="D62" s="228"/>
      <c r="E62" s="228"/>
      <c r="F62" s="228"/>
      <c r="G62" s="228"/>
      <c r="H62" s="228"/>
      <c r="I62" s="228"/>
      <c r="J62" s="228"/>
      <c r="K62" s="229" t="s">
        <v>122</v>
      </c>
      <c r="L62" s="229"/>
      <c r="M62" s="230" t="s">
        <v>123</v>
      </c>
      <c r="N62" s="230"/>
      <c r="O62" s="200"/>
      <c r="P62" s="176"/>
      <c r="Q62" s="176"/>
      <c r="R62" s="176"/>
      <c r="S62" s="176"/>
      <c r="T62" s="176"/>
    </row>
    <row r="63" spans="2:47" s="106" customFormat="1" ht="10" customHeight="1" x14ac:dyDescent="0.3">
      <c r="B63" s="198"/>
      <c r="C63" s="199"/>
      <c r="D63" s="200"/>
      <c r="E63" s="200"/>
      <c r="F63" s="200"/>
      <c r="G63" s="200"/>
      <c r="H63" s="200"/>
      <c r="I63" s="200"/>
      <c r="J63" s="200"/>
      <c r="K63" s="200"/>
      <c r="L63" s="200"/>
      <c r="M63" s="200"/>
      <c r="N63" s="200"/>
      <c r="O63" s="200"/>
      <c r="P63" s="176"/>
      <c r="Q63" s="176"/>
      <c r="R63" s="176"/>
      <c r="S63" s="176"/>
      <c r="T63" s="176"/>
    </row>
    <row r="64" spans="2:47" s="106" customFormat="1" x14ac:dyDescent="0.3">
      <c r="B64" s="198"/>
      <c r="C64" s="199"/>
      <c r="D64" s="200"/>
      <c r="E64" s="200"/>
      <c r="F64" s="200"/>
      <c r="G64" s="200"/>
      <c r="H64" s="200"/>
      <c r="I64" s="202"/>
      <c r="J64" s="203"/>
      <c r="K64" s="203"/>
      <c r="L64" s="200"/>
      <c r="M64" s="200"/>
      <c r="N64" s="200"/>
      <c r="O64" s="200"/>
      <c r="P64" s="176"/>
      <c r="Q64" s="176"/>
      <c r="R64" s="176"/>
      <c r="S64" s="176"/>
      <c r="T64" s="176"/>
    </row>
    <row r="65" spans="2:20" s="106" customFormat="1" x14ac:dyDescent="0.3">
      <c r="B65" s="137"/>
      <c r="O65" s="176"/>
      <c r="P65" s="176"/>
      <c r="Q65" s="176"/>
      <c r="R65" s="176"/>
      <c r="S65" s="176"/>
      <c r="T65" s="176"/>
    </row>
    <row r="66" spans="2:20" s="106" customFormat="1" x14ac:dyDescent="0.3">
      <c r="B66" s="137"/>
      <c r="O66" s="176"/>
      <c r="P66" s="176"/>
      <c r="Q66" s="176"/>
      <c r="R66" s="176"/>
      <c r="S66" s="176"/>
      <c r="T66" s="176"/>
    </row>
    <row r="67" spans="2:20" s="106" customFormat="1" x14ac:dyDescent="0.3">
      <c r="B67" s="137"/>
      <c r="O67" s="176"/>
    </row>
    <row r="68" spans="2:20" s="106" customFormat="1" x14ac:dyDescent="0.3">
      <c r="B68" s="137"/>
      <c r="O68" s="176"/>
    </row>
    <row r="69" spans="2:20" s="106" customFormat="1" x14ac:dyDescent="0.3">
      <c r="B69" s="137"/>
      <c r="O69" s="176"/>
    </row>
    <row r="70" spans="2:20" s="42" customFormat="1" x14ac:dyDescent="0.3">
      <c r="B70" s="138"/>
      <c r="O70" s="176"/>
    </row>
    <row r="71" spans="2:20" s="43" customFormat="1" x14ac:dyDescent="0.25">
      <c r="B71" s="139"/>
      <c r="O71" s="177"/>
    </row>
    <row r="72" spans="2:20" x14ac:dyDescent="0.25">
      <c r="O72" s="100"/>
    </row>
    <row r="73" spans="2:20" x14ac:dyDescent="0.25">
      <c r="O73" s="100"/>
    </row>
    <row r="74" spans="2:20" x14ac:dyDescent="0.25">
      <c r="O74" s="100"/>
    </row>
    <row r="75" spans="2:20" x14ac:dyDescent="0.25">
      <c r="O75" s="100"/>
    </row>
    <row r="76" spans="2:20" s="44" customFormat="1" x14ac:dyDescent="0.25">
      <c r="B76" s="128"/>
      <c r="O76" s="178"/>
    </row>
    <row r="77" spans="2:20" s="45" customFormat="1" x14ac:dyDescent="0.25">
      <c r="B77" s="140"/>
      <c r="O77" s="179"/>
    </row>
    <row r="78" spans="2:20" x14ac:dyDescent="0.25">
      <c r="O78" s="100"/>
    </row>
    <row r="79" spans="2:20" s="44" customFormat="1" x14ac:dyDescent="0.25">
      <c r="B79" s="128"/>
      <c r="O79" s="178"/>
    </row>
    <row r="80" spans="2:20" s="44" customFormat="1" x14ac:dyDescent="0.25">
      <c r="B80" s="128"/>
      <c r="O80" s="178"/>
    </row>
    <row r="81" spans="2:15" s="44" customFormat="1" x14ac:dyDescent="0.25">
      <c r="B81" s="128"/>
      <c r="O81" s="178"/>
    </row>
    <row r="82" spans="2:15" s="45" customFormat="1" x14ac:dyDescent="0.25">
      <c r="B82" s="140"/>
      <c r="O82" s="179"/>
    </row>
    <row r="83" spans="2:15" s="45" customFormat="1" x14ac:dyDescent="0.25">
      <c r="B83" s="140"/>
      <c r="O83" s="179"/>
    </row>
    <row r="84" spans="2:15" s="46" customFormat="1" x14ac:dyDescent="0.25">
      <c r="B84" s="140"/>
      <c r="O84" s="180"/>
    </row>
    <row r="85" spans="2:15" s="45" customFormat="1" x14ac:dyDescent="0.25">
      <c r="B85" s="140"/>
      <c r="O85" s="179"/>
    </row>
    <row r="86" spans="2:15" s="47" customFormat="1" x14ac:dyDescent="0.25">
      <c r="B86" s="128"/>
      <c r="O86" s="181"/>
    </row>
    <row r="87" spans="2:15" s="47" customFormat="1" x14ac:dyDescent="0.25">
      <c r="B87" s="128"/>
      <c r="O87" s="181"/>
    </row>
    <row r="88" spans="2:15" s="47" customFormat="1" x14ac:dyDescent="0.25">
      <c r="B88" s="128"/>
      <c r="O88" s="181"/>
    </row>
    <row r="89" spans="2:15" s="47" customFormat="1" x14ac:dyDescent="0.25">
      <c r="B89" s="128"/>
      <c r="O89" s="181"/>
    </row>
    <row r="90" spans="2:15" s="47" customFormat="1" x14ac:dyDescent="0.25">
      <c r="B90" s="128"/>
      <c r="O90" s="181"/>
    </row>
    <row r="91" spans="2:15" s="47" customFormat="1" x14ac:dyDescent="0.25">
      <c r="B91" s="128"/>
      <c r="O91" s="181"/>
    </row>
    <row r="92" spans="2:15" s="47" customFormat="1" x14ac:dyDescent="0.25">
      <c r="B92" s="128"/>
      <c r="O92" s="181"/>
    </row>
    <row r="93" spans="2:15" s="47" customFormat="1" x14ac:dyDescent="0.25">
      <c r="B93" s="128"/>
      <c r="O93" s="181"/>
    </row>
    <row r="94" spans="2:15" s="47" customFormat="1" x14ac:dyDescent="0.25">
      <c r="B94" s="128"/>
      <c r="O94" s="181"/>
    </row>
    <row r="95" spans="2:15" s="47" customFormat="1" x14ac:dyDescent="0.25">
      <c r="B95" s="128"/>
      <c r="O95" s="181"/>
    </row>
    <row r="96" spans="2:15" s="47" customFormat="1" x14ac:dyDescent="0.25">
      <c r="B96" s="128"/>
      <c r="O96" s="181"/>
    </row>
    <row r="97" spans="2:15" s="47" customFormat="1" x14ac:dyDescent="0.25">
      <c r="B97" s="128"/>
      <c r="O97" s="181"/>
    </row>
    <row r="98" spans="2:15" s="47" customFormat="1" x14ac:dyDescent="0.25">
      <c r="B98" s="128"/>
      <c r="O98" s="181"/>
    </row>
    <row r="99" spans="2:15" s="47" customFormat="1" x14ac:dyDescent="0.25">
      <c r="B99" s="128"/>
      <c r="O99" s="181"/>
    </row>
    <row r="100" spans="2:15" s="47" customFormat="1" x14ac:dyDescent="0.25">
      <c r="B100" s="128"/>
      <c r="O100" s="181"/>
    </row>
    <row r="101" spans="2:15" s="47" customFormat="1" x14ac:dyDescent="0.25">
      <c r="B101" s="128"/>
      <c r="O101" s="181"/>
    </row>
    <row r="102" spans="2:15" s="47" customFormat="1" x14ac:dyDescent="0.25">
      <c r="B102" s="128"/>
      <c r="O102" s="181"/>
    </row>
    <row r="103" spans="2:15" s="47" customFormat="1" x14ac:dyDescent="0.25">
      <c r="B103" s="128"/>
      <c r="O103" s="181"/>
    </row>
    <row r="104" spans="2:15" s="47" customFormat="1" x14ac:dyDescent="0.25">
      <c r="B104" s="128"/>
      <c r="O104" s="181"/>
    </row>
    <row r="105" spans="2:15" s="47" customFormat="1" x14ac:dyDescent="0.25">
      <c r="B105" s="128"/>
      <c r="O105" s="181"/>
    </row>
    <row r="106" spans="2:15" s="47" customFormat="1" x14ac:dyDescent="0.25">
      <c r="B106" s="128"/>
      <c r="O106" s="181"/>
    </row>
    <row r="107" spans="2:15" s="47" customFormat="1" x14ac:dyDescent="0.25">
      <c r="B107" s="128"/>
      <c r="O107" s="181"/>
    </row>
    <row r="108" spans="2:15" s="47" customFormat="1" x14ac:dyDescent="0.25">
      <c r="B108" s="128"/>
      <c r="O108" s="181"/>
    </row>
    <row r="109" spans="2:15" s="47" customFormat="1" x14ac:dyDescent="0.25">
      <c r="B109" s="128"/>
      <c r="O109" s="181"/>
    </row>
    <row r="110" spans="2:15" s="47" customFormat="1" x14ac:dyDescent="0.25">
      <c r="B110" s="128"/>
      <c r="O110" s="181"/>
    </row>
    <row r="111" spans="2:15" s="47" customFormat="1" x14ac:dyDescent="0.25">
      <c r="B111" s="128"/>
      <c r="O111" s="181"/>
    </row>
    <row r="112" spans="2:15" s="47" customFormat="1" x14ac:dyDescent="0.25">
      <c r="B112" s="128"/>
      <c r="O112" s="181"/>
    </row>
    <row r="113" spans="2:15" s="47" customFormat="1" x14ac:dyDescent="0.25">
      <c r="B113" s="128"/>
      <c r="O113" s="181"/>
    </row>
    <row r="114" spans="2:15" s="47" customFormat="1" x14ac:dyDescent="0.25">
      <c r="B114" s="128"/>
      <c r="O114" s="181"/>
    </row>
    <row r="115" spans="2:15" s="47" customFormat="1" x14ac:dyDescent="0.25">
      <c r="B115" s="128"/>
      <c r="O115" s="181"/>
    </row>
    <row r="116" spans="2:15" s="47" customFormat="1" x14ac:dyDescent="0.25">
      <c r="B116" s="128"/>
      <c r="O116" s="181"/>
    </row>
    <row r="117" spans="2:15" s="47" customFormat="1" x14ac:dyDescent="0.25">
      <c r="B117" s="128"/>
      <c r="O117" s="181"/>
    </row>
    <row r="118" spans="2:15" s="47" customFormat="1" x14ac:dyDescent="0.25">
      <c r="B118" s="128"/>
      <c r="O118" s="181"/>
    </row>
    <row r="119" spans="2:15" s="47" customFormat="1" x14ac:dyDescent="0.25">
      <c r="B119" s="128"/>
      <c r="O119" s="181"/>
    </row>
    <row r="120" spans="2:15" s="47" customFormat="1" x14ac:dyDescent="0.25">
      <c r="B120" s="128"/>
      <c r="O120" s="181"/>
    </row>
    <row r="121" spans="2:15" s="47" customFormat="1" x14ac:dyDescent="0.25">
      <c r="B121" s="128"/>
      <c r="O121" s="181"/>
    </row>
    <row r="122" spans="2:15" s="47" customFormat="1" x14ac:dyDescent="0.25">
      <c r="B122" s="128"/>
      <c r="O122" s="181"/>
    </row>
    <row r="123" spans="2:15" s="47" customFormat="1" x14ac:dyDescent="0.25">
      <c r="B123" s="128"/>
      <c r="O123" s="181"/>
    </row>
    <row r="124" spans="2:15" s="47" customFormat="1" x14ac:dyDescent="0.25">
      <c r="B124" s="128"/>
      <c r="O124" s="181"/>
    </row>
    <row r="125" spans="2:15" s="47" customFormat="1" x14ac:dyDescent="0.25">
      <c r="B125" s="128"/>
      <c r="O125" s="181"/>
    </row>
    <row r="126" spans="2:15" s="47" customFormat="1" x14ac:dyDescent="0.25">
      <c r="B126" s="128"/>
      <c r="O126" s="181"/>
    </row>
    <row r="127" spans="2:15" s="47" customFormat="1" x14ac:dyDescent="0.25">
      <c r="B127" s="128"/>
      <c r="O127" s="181"/>
    </row>
    <row r="128" spans="2:15" s="47" customFormat="1" x14ac:dyDescent="0.25">
      <c r="B128" s="128"/>
      <c r="O128" s="181"/>
    </row>
    <row r="129" spans="2:15" s="47" customFormat="1" x14ac:dyDescent="0.25">
      <c r="B129" s="128"/>
      <c r="O129" s="181"/>
    </row>
    <row r="130" spans="2:15" s="47" customFormat="1" x14ac:dyDescent="0.25">
      <c r="B130" s="128"/>
      <c r="O130" s="181"/>
    </row>
    <row r="131" spans="2:15" s="47" customFormat="1" x14ac:dyDescent="0.25">
      <c r="B131" s="128"/>
      <c r="O131" s="181"/>
    </row>
    <row r="132" spans="2:15" s="47" customFormat="1" x14ac:dyDescent="0.25">
      <c r="B132" s="128"/>
      <c r="O132" s="181"/>
    </row>
    <row r="133" spans="2:15" s="47" customFormat="1" x14ac:dyDescent="0.25">
      <c r="B133" s="128"/>
      <c r="O133" s="181"/>
    </row>
    <row r="134" spans="2:15" s="47" customFormat="1" x14ac:dyDescent="0.25">
      <c r="B134" s="128"/>
      <c r="O134" s="181"/>
    </row>
    <row r="135" spans="2:15" s="47" customFormat="1" x14ac:dyDescent="0.25">
      <c r="B135" s="128"/>
      <c r="O135" s="181"/>
    </row>
    <row r="136" spans="2:15" s="47" customFormat="1" x14ac:dyDescent="0.25">
      <c r="B136" s="128"/>
      <c r="O136" s="181"/>
    </row>
    <row r="137" spans="2:15" s="47" customFormat="1" x14ac:dyDescent="0.25">
      <c r="B137" s="128"/>
      <c r="O137" s="181"/>
    </row>
    <row r="138" spans="2:15" s="47" customFormat="1" x14ac:dyDescent="0.25">
      <c r="B138" s="128"/>
      <c r="O138" s="181"/>
    </row>
    <row r="139" spans="2:15" s="47" customFormat="1" x14ac:dyDescent="0.25">
      <c r="B139" s="128"/>
      <c r="O139" s="181"/>
    </row>
    <row r="140" spans="2:15" s="47" customFormat="1" x14ac:dyDescent="0.25">
      <c r="B140" s="128"/>
      <c r="O140" s="181"/>
    </row>
    <row r="141" spans="2:15" s="47" customFormat="1" x14ac:dyDescent="0.25">
      <c r="B141" s="128"/>
      <c r="O141" s="181"/>
    </row>
    <row r="142" spans="2:15" s="47" customFormat="1" x14ac:dyDescent="0.25">
      <c r="B142" s="128"/>
      <c r="O142" s="181"/>
    </row>
    <row r="143" spans="2:15" s="47" customFormat="1" x14ac:dyDescent="0.25">
      <c r="B143" s="128"/>
      <c r="O143" s="181"/>
    </row>
    <row r="144" spans="2:15" s="47" customFormat="1" x14ac:dyDescent="0.25">
      <c r="B144" s="128"/>
      <c r="O144" s="181"/>
    </row>
    <row r="145" spans="2:15" s="47" customFormat="1" x14ac:dyDescent="0.25">
      <c r="B145" s="128"/>
      <c r="O145" s="181"/>
    </row>
    <row r="146" spans="2:15" s="47" customFormat="1" x14ac:dyDescent="0.25">
      <c r="B146" s="128"/>
      <c r="O146" s="181"/>
    </row>
    <row r="147" spans="2:15" s="47" customFormat="1" x14ac:dyDescent="0.25">
      <c r="B147" s="128"/>
      <c r="O147" s="181"/>
    </row>
    <row r="148" spans="2:15" s="47" customFormat="1" x14ac:dyDescent="0.25">
      <c r="B148" s="128"/>
      <c r="O148" s="181"/>
    </row>
    <row r="149" spans="2:15" s="47" customFormat="1" x14ac:dyDescent="0.25">
      <c r="B149" s="128"/>
      <c r="O149" s="181"/>
    </row>
    <row r="150" spans="2:15" s="47" customFormat="1" x14ac:dyDescent="0.25">
      <c r="B150" s="128"/>
      <c r="O150" s="181"/>
    </row>
    <row r="151" spans="2:15" s="47" customFormat="1" x14ac:dyDescent="0.25">
      <c r="B151" s="128"/>
      <c r="O151" s="181"/>
    </row>
    <row r="152" spans="2:15" s="47" customFormat="1" x14ac:dyDescent="0.25">
      <c r="B152" s="128"/>
      <c r="O152" s="181"/>
    </row>
    <row r="153" spans="2:15" s="47" customFormat="1" x14ac:dyDescent="0.25">
      <c r="B153" s="128"/>
      <c r="O153" s="181"/>
    </row>
    <row r="154" spans="2:15" s="47" customFormat="1" x14ac:dyDescent="0.25">
      <c r="B154" s="128"/>
      <c r="O154" s="181"/>
    </row>
    <row r="155" spans="2:15" s="47" customFormat="1" x14ac:dyDescent="0.25">
      <c r="B155" s="128"/>
      <c r="O155" s="181"/>
    </row>
    <row r="156" spans="2:15" s="47" customFormat="1" x14ac:dyDescent="0.25">
      <c r="B156" s="128"/>
      <c r="O156" s="181"/>
    </row>
    <row r="157" spans="2:15" s="47" customFormat="1" x14ac:dyDescent="0.25">
      <c r="B157" s="128"/>
      <c r="O157" s="181"/>
    </row>
    <row r="158" spans="2:15" s="47" customFormat="1" x14ac:dyDescent="0.25">
      <c r="B158" s="128"/>
      <c r="O158" s="181"/>
    </row>
    <row r="159" spans="2:15" s="47" customFormat="1" x14ac:dyDescent="0.25">
      <c r="B159" s="128"/>
      <c r="O159" s="181"/>
    </row>
    <row r="160" spans="2:15" s="47" customFormat="1" x14ac:dyDescent="0.25">
      <c r="B160" s="128"/>
      <c r="O160" s="181"/>
    </row>
    <row r="161" spans="2:15" s="47" customFormat="1" x14ac:dyDescent="0.25">
      <c r="B161" s="128"/>
      <c r="O161" s="181"/>
    </row>
    <row r="162" spans="2:15" s="47" customFormat="1" x14ac:dyDescent="0.25">
      <c r="B162" s="128"/>
      <c r="O162" s="181"/>
    </row>
    <row r="163" spans="2:15" s="47" customFormat="1" x14ac:dyDescent="0.25">
      <c r="B163" s="128"/>
      <c r="O163" s="181"/>
    </row>
    <row r="164" spans="2:15" s="47" customFormat="1" x14ac:dyDescent="0.25">
      <c r="B164" s="128"/>
      <c r="O164" s="181"/>
    </row>
    <row r="165" spans="2:15" s="47" customFormat="1" x14ac:dyDescent="0.25">
      <c r="B165" s="128"/>
      <c r="O165" s="181"/>
    </row>
    <row r="166" spans="2:15" s="47" customFormat="1" x14ac:dyDescent="0.25">
      <c r="B166" s="128"/>
      <c r="O166" s="181"/>
    </row>
    <row r="167" spans="2:15" s="47" customFormat="1" x14ac:dyDescent="0.25">
      <c r="B167" s="128"/>
      <c r="O167" s="181"/>
    </row>
    <row r="168" spans="2:15" s="47" customFormat="1" x14ac:dyDescent="0.25">
      <c r="B168" s="128"/>
      <c r="O168" s="181"/>
    </row>
    <row r="169" spans="2:15" s="47" customFormat="1" x14ac:dyDescent="0.25">
      <c r="B169" s="128"/>
      <c r="O169" s="181"/>
    </row>
    <row r="170" spans="2:15" s="47" customFormat="1" x14ac:dyDescent="0.25">
      <c r="B170" s="128"/>
      <c r="O170" s="181"/>
    </row>
    <row r="171" spans="2:15" s="47" customFormat="1" x14ac:dyDescent="0.25">
      <c r="B171" s="128"/>
      <c r="O171" s="181"/>
    </row>
    <row r="172" spans="2:15" s="47" customFormat="1" x14ac:dyDescent="0.25">
      <c r="B172" s="128"/>
      <c r="O172" s="181"/>
    </row>
    <row r="173" spans="2:15" s="47" customFormat="1" x14ac:dyDescent="0.25">
      <c r="B173" s="128"/>
      <c r="O173" s="181"/>
    </row>
    <row r="174" spans="2:15" s="47" customFormat="1" x14ac:dyDescent="0.25">
      <c r="B174" s="128"/>
      <c r="O174" s="181"/>
    </row>
    <row r="175" spans="2:15" s="47" customFormat="1" x14ac:dyDescent="0.25">
      <c r="B175" s="128"/>
      <c r="O175" s="181"/>
    </row>
    <row r="176" spans="2:15" s="47" customFormat="1" x14ac:dyDescent="0.25">
      <c r="B176" s="128"/>
      <c r="O176" s="181"/>
    </row>
    <row r="177" spans="2:15" s="47" customFormat="1" x14ac:dyDescent="0.25">
      <c r="B177" s="128"/>
      <c r="O177" s="181"/>
    </row>
    <row r="178" spans="2:15" s="47" customFormat="1" x14ac:dyDescent="0.25">
      <c r="B178" s="128"/>
      <c r="O178" s="181"/>
    </row>
    <row r="179" spans="2:15" s="47" customFormat="1" x14ac:dyDescent="0.25">
      <c r="B179" s="128"/>
      <c r="O179" s="181"/>
    </row>
    <row r="180" spans="2:15" s="47" customFormat="1" x14ac:dyDescent="0.25">
      <c r="B180" s="128"/>
      <c r="O180" s="181"/>
    </row>
    <row r="181" spans="2:15" s="47" customFormat="1" x14ac:dyDescent="0.25">
      <c r="B181" s="128"/>
      <c r="O181" s="181"/>
    </row>
    <row r="182" spans="2:15" s="47" customFormat="1" x14ac:dyDescent="0.25">
      <c r="B182" s="128"/>
      <c r="O182" s="181"/>
    </row>
    <row r="183" spans="2:15" s="47" customFormat="1" x14ac:dyDescent="0.25">
      <c r="B183" s="128"/>
      <c r="O183" s="181"/>
    </row>
    <row r="184" spans="2:15" s="47" customFormat="1" x14ac:dyDescent="0.25">
      <c r="B184" s="128"/>
      <c r="O184" s="181"/>
    </row>
    <row r="185" spans="2:15" s="47" customFormat="1" x14ac:dyDescent="0.25">
      <c r="B185" s="128"/>
      <c r="O185" s="181"/>
    </row>
    <row r="186" spans="2:15" s="47" customFormat="1" x14ac:dyDescent="0.25">
      <c r="B186" s="128"/>
      <c r="O186" s="181"/>
    </row>
    <row r="187" spans="2:15" s="47" customFormat="1" x14ac:dyDescent="0.25">
      <c r="B187" s="128"/>
      <c r="O187" s="181"/>
    </row>
    <row r="188" spans="2:15" s="47" customFormat="1" x14ac:dyDescent="0.25">
      <c r="B188" s="128"/>
      <c r="O188" s="181"/>
    </row>
    <row r="189" spans="2:15" s="47" customFormat="1" x14ac:dyDescent="0.25">
      <c r="B189" s="128"/>
      <c r="O189" s="181"/>
    </row>
    <row r="190" spans="2:15" s="47" customFormat="1" x14ac:dyDescent="0.25">
      <c r="B190" s="128"/>
      <c r="O190" s="181"/>
    </row>
    <row r="191" spans="2:15" s="47" customFormat="1" x14ac:dyDescent="0.25">
      <c r="B191" s="128"/>
      <c r="O191" s="181"/>
    </row>
    <row r="192" spans="2:15" s="47" customFormat="1" x14ac:dyDescent="0.25">
      <c r="B192" s="128"/>
      <c r="O192" s="174"/>
    </row>
    <row r="193" spans="2:15" s="47" customFormat="1" x14ac:dyDescent="0.25">
      <c r="B193" s="128"/>
      <c r="O193" s="174"/>
    </row>
    <row r="194" spans="2:15" s="47" customFormat="1" x14ac:dyDescent="0.25">
      <c r="B194" s="128"/>
      <c r="O194" s="174"/>
    </row>
  </sheetData>
  <sheetProtection algorithmName="SHA-512" hashValue="+xsn7AgpzIO0xMI/YTF26sQQPpNHnPHlnkioOmeEPwRyNBUU99zxFsBrZscxDHFTYwNbzjXpOCAfBx+IPSwA3w==" saltValue="lgI4RL4Luw/JBd9/dlffLg==" spinCount="100000" sheet="1" objects="1" selectLockedCells="1"/>
  <mergeCells count="67">
    <mergeCell ref="C11:N11"/>
    <mergeCell ref="C12:N12"/>
    <mergeCell ref="K43:L43"/>
    <mergeCell ref="K44:L44"/>
    <mergeCell ref="G43:J43"/>
    <mergeCell ref="G44:J44"/>
    <mergeCell ref="K39:L39"/>
    <mergeCell ref="F38:J39"/>
    <mergeCell ref="C15:F15"/>
    <mergeCell ref="G15:J15"/>
    <mergeCell ref="G16:J16"/>
    <mergeCell ref="K15:L15"/>
    <mergeCell ref="J26:M26"/>
    <mergeCell ref="H21:I21"/>
    <mergeCell ref="H22:I22"/>
    <mergeCell ref="F21:G21"/>
    <mergeCell ref="E57:G57"/>
    <mergeCell ref="G45:I45"/>
    <mergeCell ref="G46:I46"/>
    <mergeCell ref="J45:K45"/>
    <mergeCell ref="J46:K46"/>
    <mergeCell ref="C53:M55"/>
    <mergeCell ref="C51:N52"/>
    <mergeCell ref="M46:N46"/>
    <mergeCell ref="AN57:AQ57"/>
    <mergeCell ref="C16:F16"/>
    <mergeCell ref="C20:F20"/>
    <mergeCell ref="G20:H20"/>
    <mergeCell ref="J27:N28"/>
    <mergeCell ref="G18:J18"/>
    <mergeCell ref="K18:L18"/>
    <mergeCell ref="K16:L16"/>
    <mergeCell ref="K17:L17"/>
    <mergeCell ref="G17:J17"/>
    <mergeCell ref="C17:F17"/>
    <mergeCell ref="C19:F19"/>
    <mergeCell ref="C18:F18"/>
    <mergeCell ref="I20:L20"/>
    <mergeCell ref="M20:N20"/>
    <mergeCell ref="H57:K57"/>
    <mergeCell ref="F22:G22"/>
    <mergeCell ref="J21:M21"/>
    <mergeCell ref="J22:M22"/>
    <mergeCell ref="I19:L19"/>
    <mergeCell ref="M19:N19"/>
    <mergeCell ref="C36:E36"/>
    <mergeCell ref="C37:E37"/>
    <mergeCell ref="C32:E32"/>
    <mergeCell ref="C33:E33"/>
    <mergeCell ref="C34:E34"/>
    <mergeCell ref="C35:E35"/>
    <mergeCell ref="M6:N6"/>
    <mergeCell ref="C38:E40"/>
    <mergeCell ref="M9:N9"/>
    <mergeCell ref="C62:J62"/>
    <mergeCell ref="K62:L62"/>
    <mergeCell ref="M62:N62"/>
    <mergeCell ref="C9:I9"/>
    <mergeCell ref="C10:I10"/>
    <mergeCell ref="C44:F44"/>
    <mergeCell ref="C46:F46"/>
    <mergeCell ref="C30:E30"/>
    <mergeCell ref="C22:D22"/>
    <mergeCell ref="F30:G30"/>
    <mergeCell ref="H30:I30"/>
    <mergeCell ref="C21:D21"/>
    <mergeCell ref="D27:I27"/>
  </mergeCells>
  <conditionalFormatting sqref="G18 K18 M18:N18">
    <cfRule type="expression" dxfId="22" priority="24">
      <formula>IF($P$18=TRUE,TRUE,FALSE)</formula>
    </cfRule>
  </conditionalFormatting>
  <conditionalFormatting sqref="L32:L36">
    <cfRule type="cellIs" dxfId="21" priority="22" operator="equal">
      <formula>"Check Requirements"</formula>
    </cfRule>
  </conditionalFormatting>
  <conditionalFormatting sqref="L32:L36">
    <cfRule type="cellIs" dxfId="20" priority="21" operator="equal">
      <formula>"Not Eligible"</formula>
    </cfRule>
  </conditionalFormatting>
  <conditionalFormatting sqref="L32:L36">
    <cfRule type="cellIs" dxfId="19" priority="20" operator="equal">
      <formula>"Check Insulation Value"</formula>
    </cfRule>
  </conditionalFormatting>
  <conditionalFormatting sqref="L32:L36">
    <cfRule type="cellIs" dxfId="18" priority="19" operator="equal">
      <formula>"Occupancy Type"</formula>
    </cfRule>
  </conditionalFormatting>
  <conditionalFormatting sqref="M32:M37">
    <cfRule type="cellIs" dxfId="17" priority="18" operator="equal">
      <formula>"Check Requirements"</formula>
    </cfRule>
  </conditionalFormatting>
  <conditionalFormatting sqref="M32:M37">
    <cfRule type="cellIs" dxfId="16" priority="17" operator="equal">
      <formula>"Not Eligible"</formula>
    </cfRule>
  </conditionalFormatting>
  <conditionalFormatting sqref="M32:M37">
    <cfRule type="cellIs" dxfId="15" priority="16" operator="equal">
      <formula>"Check Insulation Value"</formula>
    </cfRule>
  </conditionalFormatting>
  <conditionalFormatting sqref="M32:M37">
    <cfRule type="cellIs" dxfId="14" priority="15" operator="equal">
      <formula>"Occupancy Type"</formula>
    </cfRule>
  </conditionalFormatting>
  <conditionalFormatting sqref="I35:I37">
    <cfRule type="expression" dxfId="13" priority="14">
      <formula>IF(P35=TRUE,TRUE,FALSE)</formula>
    </cfRule>
  </conditionalFormatting>
  <conditionalFormatting sqref="F32:F36">
    <cfRule type="cellIs" dxfId="12" priority="13" operator="equal">
      <formula>"Check Requirements"</formula>
    </cfRule>
  </conditionalFormatting>
  <conditionalFormatting sqref="F32:F36">
    <cfRule type="cellIs" dxfId="11" priority="12" operator="equal">
      <formula>"Not Eligible"</formula>
    </cfRule>
  </conditionalFormatting>
  <conditionalFormatting sqref="F32:F36">
    <cfRule type="cellIs" dxfId="10" priority="11" operator="equal">
      <formula>"Check Insulation Value"</formula>
    </cfRule>
  </conditionalFormatting>
  <conditionalFormatting sqref="F32:F36">
    <cfRule type="cellIs" dxfId="9" priority="10" operator="equal">
      <formula>"Occupancy Type"</formula>
    </cfRule>
  </conditionalFormatting>
  <conditionalFormatting sqref="H32:H36">
    <cfRule type="cellIs" dxfId="8" priority="9" operator="equal">
      <formula>"Check Requirements"</formula>
    </cfRule>
  </conditionalFormatting>
  <conditionalFormatting sqref="H32:H36">
    <cfRule type="cellIs" dxfId="7" priority="8" operator="equal">
      <formula>"Not Eligible"</formula>
    </cfRule>
  </conditionalFormatting>
  <conditionalFormatting sqref="H32:H36">
    <cfRule type="cellIs" dxfId="6" priority="7" operator="equal">
      <formula>"Check Insulation Value"</formula>
    </cfRule>
  </conditionalFormatting>
  <conditionalFormatting sqref="H32:H36">
    <cfRule type="cellIs" dxfId="5" priority="6" operator="equal">
      <formula>"Occupancy Type"</formula>
    </cfRule>
  </conditionalFormatting>
  <conditionalFormatting sqref="N32:N36">
    <cfRule type="cellIs" dxfId="4" priority="5" operator="equal">
      <formula>"Check Requirements"</formula>
    </cfRule>
  </conditionalFormatting>
  <conditionalFormatting sqref="N32:N36">
    <cfRule type="cellIs" dxfId="3" priority="4" operator="equal">
      <formula>"Not Eligible"</formula>
    </cfRule>
  </conditionalFormatting>
  <conditionalFormatting sqref="N32:N36">
    <cfRule type="cellIs" dxfId="2" priority="3" operator="equal">
      <formula>"Check Insulation Value"</formula>
    </cfRule>
  </conditionalFormatting>
  <conditionalFormatting sqref="N32:N36">
    <cfRule type="cellIs" dxfId="1" priority="2" operator="equal">
      <formula>"Occupancy Type"</formula>
    </cfRule>
  </conditionalFormatting>
  <conditionalFormatting sqref="I32:I34">
    <cfRule type="expression" dxfId="0" priority="1">
      <formula>IF(P32=TRUE,TRUE,FALSE)</formula>
    </cfRule>
  </conditionalFormatting>
  <dataValidations count="8">
    <dataValidation type="list" allowBlank="1" showInputMessage="1" showErrorMessage="1" sqref="H32:H37" xr:uid="{A819A984-9646-453D-9DDC-A084E09F2884}">
      <formula1>INDIRECT(D32&amp;"End")</formula1>
    </dataValidation>
    <dataValidation type="list" allowBlank="1" showInputMessage="1" showErrorMessage="1" sqref="C33:C37 C32:E32 E33:E37" xr:uid="{E078ADED-9B54-4510-A5B7-BD8317E5813D}">
      <formula1>INDIRECT($G$23)</formula1>
    </dataValidation>
    <dataValidation type="list" allowBlank="1" showInputMessage="1" showErrorMessage="1" sqref="H22" xr:uid="{02859D63-3C72-4D89-AB19-FBFE2B80868F}">
      <formula1>HomeType</formula1>
    </dataValidation>
    <dataValidation type="whole" allowBlank="1" showInputMessage="1" showErrorMessage="1" errorTitle="R-Value Outside of Range" error="R-Value must be between 0 and 100" sqref="I32:J37 G32:G37" xr:uid="{06D494BB-D949-442B-AD21-C1FE3A521531}">
      <formula1>0</formula1>
      <formula2>100</formula2>
    </dataValidation>
    <dataValidation type="list" allowBlank="1" showInputMessage="1" showErrorMessage="1" sqref="G20:H20" xr:uid="{4476CD93-786E-45F8-98AF-6AC31ADA189E}">
      <formula1>#REF!</formula1>
    </dataValidation>
    <dataValidation type="list" allowBlank="1" showInputMessage="1" showErrorMessage="1" sqref="N22" xr:uid="{BE48CB3B-08F4-439A-8589-ABB6807CC508}">
      <formula1>$S$24:$S$25</formula1>
    </dataValidation>
    <dataValidation type="list" allowBlank="1" showInputMessage="1" showErrorMessage="1" sqref="J22:M22" xr:uid="{D16E318C-F24A-4C26-AC5C-11D24452DD29}">
      <formula1>$S$18:$S$21</formula1>
    </dataValidation>
    <dataValidation type="list" allowBlank="1" showInputMessage="1" showErrorMessage="1" sqref="F22:G22" xr:uid="{CFCBCE77-ECC9-4143-8226-EB06ACD22E8B}">
      <formula1>ResiType</formula1>
    </dataValidation>
  </dataValidations>
  <hyperlinks>
    <hyperlink ref="J26:M26" r:id="rId1" display="PUD Weatherization Specs" xr:uid="{FC6CEA0C-3C6B-49C3-8320-AA10515A122F}"/>
    <hyperlink ref="K62:L62" r:id="rId2" display="Insulation Certificate" xr:uid="{FA607392-BE7F-41AF-A21C-04861C7054E4}"/>
    <hyperlink ref="M6:N6" location="'Process &amp; Requirements'!A1" display="Process and Requirements" xr:uid="{D15BA1AD-DE47-483C-9529-BB74D4C02B9A}"/>
    <hyperlink ref="M9:N9" location="'Photo Requirements'!A1" display="Photo Requirements" xr:uid="{B80E9288-986C-4D51-A795-B8B53AA76747}"/>
  </hyperlinks>
  <printOptions horizontalCentered="1"/>
  <pageMargins left="0.5" right="0.5" top="0.5" bottom="0.5" header="0.3" footer="0.3"/>
  <pageSetup scale="5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9" r:id="rId6" name="Check Box 5">
              <controlPr locked="0" defaultSize="0" autoFill="0" autoLine="0" autoPict="0">
                <anchor moveWithCells="1">
                  <from>
                    <xdr:col>6</xdr:col>
                    <xdr:colOff>12700</xdr:colOff>
                    <xdr:row>15</xdr:row>
                    <xdr:rowOff>254000</xdr:rowOff>
                  </from>
                  <to>
                    <xdr:col>6</xdr:col>
                    <xdr:colOff>279400</xdr:colOff>
                    <xdr:row>17</xdr:row>
                    <xdr:rowOff>0</xdr:rowOff>
                  </to>
                </anchor>
              </controlPr>
            </control>
          </mc:Choice>
        </mc:AlternateContent>
        <mc:AlternateContent xmlns:mc="http://schemas.openxmlformats.org/markup-compatibility/2006">
          <mc:Choice Requires="x14">
            <control shapeId="1036" r:id="rId7" name="Check Box 12">
              <controlPr defaultSize="0" autoFill="0" autoLine="0" autoPict="0">
                <anchor moveWithCells="1">
                  <from>
                    <xdr:col>9</xdr:col>
                    <xdr:colOff>107950</xdr:colOff>
                    <xdr:row>31</xdr:row>
                    <xdr:rowOff>82550</xdr:rowOff>
                  </from>
                  <to>
                    <xdr:col>9</xdr:col>
                    <xdr:colOff>361950</xdr:colOff>
                    <xdr:row>31</xdr:row>
                    <xdr:rowOff>323850</xdr:rowOff>
                  </to>
                </anchor>
              </controlPr>
            </control>
          </mc:Choice>
        </mc:AlternateContent>
        <mc:AlternateContent xmlns:mc="http://schemas.openxmlformats.org/markup-compatibility/2006">
          <mc:Choice Requires="x14">
            <control shapeId="1037" r:id="rId8" name="Check Box 13">
              <controlPr defaultSize="0" autoFill="0" autoLine="0" autoPict="0">
                <anchor moveWithCells="1">
                  <from>
                    <xdr:col>9</xdr:col>
                    <xdr:colOff>114300</xdr:colOff>
                    <xdr:row>32</xdr:row>
                    <xdr:rowOff>88900</xdr:rowOff>
                  </from>
                  <to>
                    <xdr:col>9</xdr:col>
                    <xdr:colOff>374650</xdr:colOff>
                    <xdr:row>32</xdr:row>
                    <xdr:rowOff>330200</xdr:rowOff>
                  </to>
                </anchor>
              </controlPr>
            </control>
          </mc:Choice>
        </mc:AlternateContent>
        <mc:AlternateContent xmlns:mc="http://schemas.openxmlformats.org/markup-compatibility/2006">
          <mc:Choice Requires="x14">
            <control shapeId="1038" r:id="rId9" name="Check Box 14">
              <controlPr defaultSize="0" autoFill="0" autoLine="0" autoPict="0">
                <anchor moveWithCells="1">
                  <from>
                    <xdr:col>9</xdr:col>
                    <xdr:colOff>114300</xdr:colOff>
                    <xdr:row>33</xdr:row>
                    <xdr:rowOff>82550</xdr:rowOff>
                  </from>
                  <to>
                    <xdr:col>9</xdr:col>
                    <xdr:colOff>361950</xdr:colOff>
                    <xdr:row>33</xdr:row>
                    <xdr:rowOff>323850</xdr:rowOff>
                  </to>
                </anchor>
              </controlPr>
            </control>
          </mc:Choice>
        </mc:AlternateContent>
        <mc:AlternateContent xmlns:mc="http://schemas.openxmlformats.org/markup-compatibility/2006">
          <mc:Choice Requires="x14">
            <control shapeId="1039" r:id="rId10" name="Check Box 15">
              <controlPr defaultSize="0" autoFill="0" autoLine="0" autoPict="0">
                <anchor moveWithCells="1">
                  <from>
                    <xdr:col>9</xdr:col>
                    <xdr:colOff>114300</xdr:colOff>
                    <xdr:row>34</xdr:row>
                    <xdr:rowOff>88900</xdr:rowOff>
                  </from>
                  <to>
                    <xdr:col>9</xdr:col>
                    <xdr:colOff>374650</xdr:colOff>
                    <xdr:row>34</xdr:row>
                    <xdr:rowOff>323850</xdr:rowOff>
                  </to>
                </anchor>
              </controlPr>
            </control>
          </mc:Choice>
        </mc:AlternateContent>
        <mc:AlternateContent xmlns:mc="http://schemas.openxmlformats.org/markup-compatibility/2006">
          <mc:Choice Requires="x14">
            <control shapeId="1040" r:id="rId11" name="Check Box 16">
              <controlPr defaultSize="0" autoFill="0" autoLine="0" autoPict="0">
                <anchor moveWithCells="1">
                  <from>
                    <xdr:col>9</xdr:col>
                    <xdr:colOff>114300</xdr:colOff>
                    <xdr:row>35</xdr:row>
                    <xdr:rowOff>101600</xdr:rowOff>
                  </from>
                  <to>
                    <xdr:col>9</xdr:col>
                    <xdr:colOff>374650</xdr:colOff>
                    <xdr:row>35</xdr:row>
                    <xdr:rowOff>330200</xdr:rowOff>
                  </to>
                </anchor>
              </controlPr>
            </control>
          </mc:Choice>
        </mc:AlternateContent>
        <mc:AlternateContent xmlns:mc="http://schemas.openxmlformats.org/markup-compatibility/2006">
          <mc:Choice Requires="x14">
            <control shapeId="1041" r:id="rId12" name="Check Box 17">
              <controlPr defaultSize="0" autoFill="0" autoLine="0" autoPict="0">
                <anchor moveWithCells="1">
                  <from>
                    <xdr:col>9</xdr:col>
                    <xdr:colOff>114300</xdr:colOff>
                    <xdr:row>36</xdr:row>
                    <xdr:rowOff>88900</xdr:rowOff>
                  </from>
                  <to>
                    <xdr:col>9</xdr:col>
                    <xdr:colOff>361950</xdr:colOff>
                    <xdr:row>36</xdr:row>
                    <xdr:rowOff>330200</xdr:rowOff>
                  </to>
                </anchor>
              </controlPr>
            </control>
          </mc:Choice>
        </mc:AlternateContent>
        <mc:AlternateContent xmlns:mc="http://schemas.openxmlformats.org/markup-compatibility/2006">
          <mc:Choice Requires="x14">
            <control shapeId="1042" r:id="rId13" name="Check Box 18">
              <controlPr defaultSize="0" autoFill="0" autoLine="0" autoPict="0">
                <anchor moveWithCells="1" sizeWithCells="1">
                  <from>
                    <xdr:col>5</xdr:col>
                    <xdr:colOff>57150</xdr:colOff>
                    <xdr:row>57</xdr:row>
                    <xdr:rowOff>95250</xdr:rowOff>
                  </from>
                  <to>
                    <xdr:col>5</xdr:col>
                    <xdr:colOff>355600</xdr:colOff>
                    <xdr:row>58</xdr:row>
                    <xdr:rowOff>165100</xdr:rowOff>
                  </to>
                </anchor>
              </controlPr>
            </control>
          </mc:Choice>
        </mc:AlternateContent>
        <mc:AlternateContent xmlns:mc="http://schemas.openxmlformats.org/markup-compatibility/2006">
          <mc:Choice Requires="x14">
            <control shapeId="1043" r:id="rId14" name="Group Box 19">
              <controlPr defaultSize="0" autoFill="0" autoPict="0">
                <anchor moveWithCells="1" sizeWithCells="1">
                  <from>
                    <xdr:col>1</xdr:col>
                    <xdr:colOff>146050</xdr:colOff>
                    <xdr:row>52</xdr:row>
                    <xdr:rowOff>6350</xdr:rowOff>
                  </from>
                  <to>
                    <xdr:col>46</xdr:col>
                    <xdr:colOff>317500</xdr:colOff>
                    <xdr:row>55</xdr:row>
                    <xdr:rowOff>6350</xdr:rowOff>
                  </to>
                </anchor>
              </controlPr>
            </control>
          </mc:Choice>
        </mc:AlternateContent>
        <mc:AlternateContent xmlns:mc="http://schemas.openxmlformats.org/markup-compatibility/2006">
          <mc:Choice Requires="x14">
            <control shapeId="1044" r:id="rId15" name="Option Button 20">
              <controlPr locked="0" defaultSize="0" autoFill="0" autoLine="0" autoPict="0">
                <anchor moveWithCells="1">
                  <from>
                    <xdr:col>2</xdr:col>
                    <xdr:colOff>25400</xdr:colOff>
                    <xdr:row>52</xdr:row>
                    <xdr:rowOff>25400</xdr:rowOff>
                  </from>
                  <to>
                    <xdr:col>3</xdr:col>
                    <xdr:colOff>57150</xdr:colOff>
                    <xdr:row>53</xdr:row>
                    <xdr:rowOff>82550</xdr:rowOff>
                  </to>
                </anchor>
              </controlPr>
            </control>
          </mc:Choice>
        </mc:AlternateContent>
        <mc:AlternateContent xmlns:mc="http://schemas.openxmlformats.org/markup-compatibility/2006">
          <mc:Choice Requires="x14">
            <control shapeId="1045" r:id="rId16" name="Option Button 21">
              <controlPr locked="0" defaultSize="0" autoFill="0" autoLine="0" autoPict="0">
                <anchor moveWithCells="1">
                  <from>
                    <xdr:col>2</xdr:col>
                    <xdr:colOff>25400</xdr:colOff>
                    <xdr:row>53</xdr:row>
                    <xdr:rowOff>285750</xdr:rowOff>
                  </from>
                  <to>
                    <xdr:col>3</xdr:col>
                    <xdr:colOff>107950</xdr:colOff>
                    <xdr:row>54</xdr:row>
                    <xdr:rowOff>165100</xdr:rowOff>
                  </to>
                </anchor>
              </controlPr>
            </control>
          </mc:Choice>
        </mc:AlternateContent>
        <mc:AlternateContent xmlns:mc="http://schemas.openxmlformats.org/markup-compatibility/2006">
          <mc:Choice Requires="x14">
            <control shapeId="1046" r:id="rId17" name="Group Box 22">
              <controlPr defaultSize="0" autoFill="0" autoPict="0">
                <anchor moveWithCells="1">
                  <from>
                    <xdr:col>2</xdr:col>
                    <xdr:colOff>38100</xdr:colOff>
                    <xdr:row>52</xdr:row>
                    <xdr:rowOff>50800</xdr:rowOff>
                  </from>
                  <to>
                    <xdr:col>14</xdr:col>
                    <xdr:colOff>184150</xdr:colOff>
                    <xdr:row>54</xdr:row>
                    <xdr:rowOff>114300</xdr:rowOff>
                  </to>
                </anchor>
              </controlPr>
            </control>
          </mc:Choice>
        </mc:AlternateContent>
        <mc:AlternateContent xmlns:mc="http://schemas.openxmlformats.org/markup-compatibility/2006">
          <mc:Choice Requires="x14">
            <control shapeId="1047" r:id="rId18" name="Group Box 23">
              <controlPr defaultSize="0" autoFill="0" autoPict="0">
                <anchor moveWithCells="1">
                  <from>
                    <xdr:col>2</xdr:col>
                    <xdr:colOff>12700</xdr:colOff>
                    <xdr:row>51</xdr:row>
                    <xdr:rowOff>260350</xdr:rowOff>
                  </from>
                  <to>
                    <xdr:col>3</xdr:col>
                    <xdr:colOff>241300</xdr:colOff>
                    <xdr:row>53</xdr:row>
                    <xdr:rowOff>165100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ACFD2-DE8A-4E59-9C67-CB6B34A1A7D7}">
  <sheetPr codeName="Sheet2">
    <tabColor rgb="FF0070C0"/>
  </sheetPr>
  <dimension ref="A1:A77"/>
  <sheetViews>
    <sheetView showGridLines="0" showRowColHeaders="0" workbookViewId="0"/>
  </sheetViews>
  <sheetFormatPr defaultRowHeight="14" x14ac:dyDescent="0.3"/>
  <sheetData>
    <row r="1" spans="1:1" x14ac:dyDescent="0.3">
      <c r="A1" t="s">
        <v>132</v>
      </c>
    </row>
    <row r="2" spans="1:1" x14ac:dyDescent="0.3">
      <c r="A2" t="s">
        <v>133</v>
      </c>
    </row>
    <row r="12" spans="1:1" x14ac:dyDescent="0.3">
      <c r="A12" s="206" t="s">
        <v>134</v>
      </c>
    </row>
    <row r="22" spans="1:1" x14ac:dyDescent="0.3">
      <c r="A22" s="206" t="s">
        <v>135</v>
      </c>
    </row>
    <row r="31" spans="1:1" x14ac:dyDescent="0.3">
      <c r="A31" s="206" t="s">
        <v>136</v>
      </c>
    </row>
    <row r="41" spans="1:1" x14ac:dyDescent="0.3">
      <c r="A41" s="206" t="s">
        <v>137</v>
      </c>
    </row>
    <row r="53" spans="1:1" x14ac:dyDescent="0.3">
      <c r="A53" t="s">
        <v>138</v>
      </c>
    </row>
    <row r="65" spans="1:1" x14ac:dyDescent="0.3">
      <c r="A65" t="s">
        <v>139</v>
      </c>
    </row>
    <row r="77" spans="1:1" x14ac:dyDescent="0.3">
      <c r="A77" t="s">
        <v>140</v>
      </c>
    </row>
  </sheetData>
  <sheetProtection algorithmName="SHA-512" hashValue="A7LRQPUerDGB870ceSgW6KncSaZGSbRMmr3bjhRrky+C+QnIsptKvW3w36EniALgIqrY4wK56IyemDetBUDsew==" saltValue="Qq3B6VRuhnOdOVQ9PLVbF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26</vt:i4>
      </vt:variant>
    </vt:vector>
  </HeadingPairs>
  <TitlesOfParts>
    <vt:vector size="29" baseType="lpstr">
      <vt:lpstr>Process &amp; Requirements</vt:lpstr>
      <vt:lpstr>Application</vt:lpstr>
      <vt:lpstr>Photo Requirements</vt:lpstr>
      <vt:lpstr>Address</vt:lpstr>
      <vt:lpstr>City</vt:lpstr>
      <vt:lpstr>Construction2x4</vt:lpstr>
      <vt:lpstr>Construction2x6</vt:lpstr>
      <vt:lpstr>ContactName</vt:lpstr>
      <vt:lpstr>ContactNumber</vt:lpstr>
      <vt:lpstr>Email</vt:lpstr>
      <vt:lpstr>ErrMsg</vt:lpstr>
      <vt:lpstr>HeatSourceType</vt:lpstr>
      <vt:lpstr>Home</vt:lpstr>
      <vt:lpstr>HomeType</vt:lpstr>
      <vt:lpstr>Manufactured</vt:lpstr>
      <vt:lpstr>Name</vt:lpstr>
      <vt:lpstr>NoDwellings</vt:lpstr>
      <vt:lpstr>Number</vt:lpstr>
      <vt:lpstr>PrefContactMethod</vt:lpstr>
      <vt:lpstr>Preferred</vt:lpstr>
      <vt:lpstr>'Process &amp; Requirements'!Print_Area</vt:lpstr>
      <vt:lpstr>ResidenceType</vt:lpstr>
      <vt:lpstr>ResiType</vt:lpstr>
      <vt:lpstr>Standard</vt:lpstr>
      <vt:lpstr>State</vt:lpstr>
      <vt:lpstr>Townhouse</vt:lpstr>
      <vt:lpstr>WaterHeaterType</vt:lpstr>
      <vt:lpstr>Year</vt:lpstr>
      <vt:lpstr>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 Kelsey</dc:creator>
  <cp:lastModifiedBy>Lewis, Kelsey</cp:lastModifiedBy>
  <dcterms:created xsi:type="dcterms:W3CDTF">2021-07-08T18:15:32Z</dcterms:created>
  <dcterms:modified xsi:type="dcterms:W3CDTF">2021-12-21T22:26:16Z</dcterms:modified>
</cp:coreProperties>
</file>