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xl/vbaProjectSignature.bin" ContentType="application/vnd.ms-office.vbaProjectSignature"/>
  <Override PartName="/xl/vbaProjectSignatureAgile.bin" ContentType="application/vnd.ms-office.vbaProjectSignatureAgile"/>
  <Override PartName="/xl/vbaProjectSignatureV3.bin" ContentType="application/vnd.ms-office.vbaProjectSignatureV3"/>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B6124F1A-AFFB-F854-7757-9A1D4C6FC43C}"/>
  <workbookPr codeName="ThisWorkbook" defaultThemeVersion="166925"/>
  <mc:AlternateContent xmlns:mc="http://schemas.openxmlformats.org/markup-compatibility/2006">
    <mc:Choice Requires="x15">
      <x15ac:absPath xmlns:x15ac="http://schemas.microsoft.com/office/spreadsheetml/2010/11/ac" url="B:\EnergySvcs\000_DIG\Energy Services\Trade Allies\Residential\Orientation &amp; Training\_Workbooks\Windows Workbook\"/>
    </mc:Choice>
  </mc:AlternateContent>
  <xr:revisionPtr revIDLastSave="0" documentId="13_ncr:1_{349EDEFE-22A1-489A-9402-FB39C5CAE40C}" xr6:coauthVersionLast="47" xr6:coauthVersionMax="47" xr10:uidLastSave="{00000000-0000-0000-0000-000000000000}"/>
  <bookViews>
    <workbookView xWindow="-19310" yWindow="-110" windowWidth="19420" windowHeight="10420" activeTab="1" xr2:uid="{24EB8C56-8527-41B4-A510-744CABC5ED4B}"/>
  </bookViews>
  <sheets>
    <sheet name="Process &amp; Requirements" sheetId="6" r:id="rId1"/>
    <sheet name="Application" sheetId="1" r:id="rId2"/>
    <sheet name="Photo Requirements" sheetId="7" r:id="rId3"/>
    <sheet name="Total Glazing Calculator" sheetId="8" r:id="rId4"/>
    <sheet name="Dropdowns" sheetId="3" state="hidden" r:id="rId5"/>
  </sheets>
  <definedNames>
    <definedName name="AppHOName">Application!$E$14</definedName>
    <definedName name="AppPDI">Application!$P$44</definedName>
    <definedName name="AppTACompanyName">Application!$E$42</definedName>
    <definedName name="BannerText" localSheetId="3">'Total Glazing Calculator'!$C$3</definedName>
    <definedName name="BannerText">Application!$D$3</definedName>
    <definedName name="Construction2x4" localSheetId="3">'Total Glazing Calculator'!#REF!</definedName>
    <definedName name="Construction2x4">Application!$S$20</definedName>
    <definedName name="Construction2x6" localSheetId="3">'Total Glazing Calculator'!#REF!</definedName>
    <definedName name="Home" localSheetId="3">'Total Glazing Calculator'!#REF!</definedName>
    <definedName name="Home">Application!$J$20</definedName>
    <definedName name="HomeType">Dropdowns!$D$2:$D$4</definedName>
    <definedName name="InputTableGlazing" localSheetId="3">'Total Glazing Calculator'!$K$10:$L$23</definedName>
    <definedName name="InputTableGlazing">Application!$L$31:$M$32</definedName>
    <definedName name="InputTableRebates" localSheetId="3">'Total Glazing Calculator'!$O$10:$O$23</definedName>
    <definedName name="InputTableRebates">Application!$P$31:$P$32</definedName>
    <definedName name="InputTableWindows" localSheetId="3">'Total Glazing Calculator'!$I$10:$J$23</definedName>
    <definedName name="InputTableWindows">Application!$J$31:$K$32</definedName>
    <definedName name="LastRow" localSheetId="3">'Total Glazing Calculator'!$D$23:$J$23</definedName>
    <definedName name="LastRow">Application!#REF!</definedName>
    <definedName name="Manufactured">Dropdowns!$F$2</definedName>
    <definedName name="Multiplier">Application!$S$21</definedName>
    <definedName name="_xlnm.Print_Area" localSheetId="1">Application!$D$3:$Q$57</definedName>
    <definedName name="_xlnm.Print_Area" localSheetId="2">'Photo Requirements'!$C$3:$G$63</definedName>
    <definedName name="_xlnm.Print_Area" localSheetId="0">'Process &amp; Requirements'!$C$3:$R$97</definedName>
    <definedName name="_xlnm.Print_Area" localSheetId="3">'Total Glazing Calculator'!$C$3:$P$23</definedName>
    <definedName name="_xlnm.Print_Titles" localSheetId="1">Application!$3:$10</definedName>
    <definedName name="_xlnm.Print_Titles" localSheetId="0">'Process &amp; Requirements'!$3:$8</definedName>
    <definedName name="_xlnm.Print_Titles" localSheetId="3">'Total Glazing Calculator'!$3:$8</definedName>
    <definedName name="Standard">Dropdowns!$E$2:$E$8</definedName>
    <definedName name="TotalRebate">Application!$P$33</definedName>
    <definedName name="Townhouse">Dropdowns!$G$2:$G$8</definedName>
    <definedName name="Version">Application!$R$3</definedName>
    <definedName name="WkbkType">Application!$B$2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4" i="1" l="1"/>
  <c r="N32" i="1"/>
  <c r="N31" i="1"/>
  <c r="S33" i="1"/>
  <c r="S32" i="1"/>
  <c r="J33" i="1"/>
  <c r="I33" i="1"/>
  <c r="O10" i="8" l="1"/>
  <c r="O11" i="8"/>
  <c r="S22" i="8"/>
  <c r="K22" i="8"/>
  <c r="S21" i="8"/>
  <c r="K21" i="8"/>
  <c r="S20" i="8"/>
  <c r="K20" i="8"/>
  <c r="S19" i="8"/>
  <c r="K19" i="8"/>
  <c r="S18" i="8"/>
  <c r="K18" i="8"/>
  <c r="S17" i="8"/>
  <c r="K17" i="8"/>
  <c r="S16" i="8"/>
  <c r="K16" i="8"/>
  <c r="S15" i="8"/>
  <c r="K15" i="8"/>
  <c r="S23" i="8"/>
  <c r="K23" i="8"/>
  <c r="S14" i="8"/>
  <c r="K14" i="8"/>
  <c r="S13" i="8"/>
  <c r="K13" i="8"/>
  <c r="S12" i="8"/>
  <c r="K12" i="8"/>
  <c r="S11" i="8"/>
  <c r="K11" i="8"/>
  <c r="S10" i="8"/>
  <c r="K10" i="8"/>
  <c r="C3" i="6"/>
  <c r="C3" i="7"/>
  <c r="P30" i="1"/>
  <c r="S53" i="1"/>
  <c r="P31" i="1" l="1"/>
  <c r="P32" i="1"/>
  <c r="P3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Lewis, Kelsey</author>
  </authors>
  <commentList>
    <comment ref="H30" authorId="0" shapeId="0" xr:uid="{D326CCA8-B5E6-4D04-A0D2-6ED477239437}">
      <text>
        <r>
          <rPr>
            <sz val="9"/>
            <color indexed="81"/>
            <rFont val="Tahoma"/>
            <family val="2"/>
          </rPr>
          <t xml:space="preserve">Windows with a U-Value of 0.22 or less have higher rebates
</t>
        </r>
      </text>
    </comment>
    <comment ref="J30" authorId="0" shapeId="0" xr:uid="{FA44EC91-75AC-4961-8B9D-387C589D862F}">
      <text>
        <r>
          <rPr>
            <sz val="9"/>
            <color indexed="81"/>
            <rFont val="Tahoma"/>
            <family val="2"/>
          </rPr>
          <t>Round to the nearest half foot</t>
        </r>
      </text>
    </comment>
    <comment ref="P44" authorId="0" shapeId="0" xr:uid="{8A91AF19-E357-4EBD-85A9-BA1ED97A5791}">
      <text>
        <r>
          <rPr>
            <sz val="9"/>
            <color indexed="81"/>
            <rFont val="Tahoma"/>
            <family val="2"/>
          </rPr>
          <t>If Credit to my PUD utility account selected, application is not eligible for a Project Development Incentive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Lewis, Kelsey</author>
  </authors>
  <commentList>
    <comment ref="G9" authorId="0" shapeId="0" xr:uid="{DE29A35C-9BF7-4E29-A4B9-2E4B88501B3B}">
      <text>
        <r>
          <rPr>
            <sz val="9"/>
            <color indexed="81"/>
            <rFont val="Tahoma"/>
            <family val="2"/>
          </rPr>
          <t>Round Square Footage to the nearest half foot</t>
        </r>
      </text>
    </comment>
  </commentList>
</comments>
</file>

<file path=xl/sharedStrings.xml><?xml version="1.0" encoding="utf-8"?>
<sst xmlns="http://schemas.openxmlformats.org/spreadsheetml/2006/main" count="138" uniqueCount="108">
  <si>
    <t>City</t>
  </si>
  <si>
    <t>State</t>
  </si>
  <si>
    <t>Zip Code</t>
  </si>
  <si>
    <t>Pre-Installation Conditions</t>
  </si>
  <si>
    <t>Post-Installation Conditions</t>
  </si>
  <si>
    <t>Rebates and Savings</t>
  </si>
  <si>
    <t xml:space="preserve">Total: </t>
  </si>
  <si>
    <t>Installation Company Information</t>
  </si>
  <si>
    <t>I confirm that the above information is correct to the best of my knowledge.</t>
  </si>
  <si>
    <t>Company Name (as it appears on W9)</t>
  </si>
  <si>
    <t>Mailing Address</t>
  </si>
  <si>
    <t>Contact Name</t>
  </si>
  <si>
    <t>Email</t>
  </si>
  <si>
    <t>Phone</t>
  </si>
  <si>
    <t>Electric</t>
  </si>
  <si>
    <t>Customer Information</t>
  </si>
  <si>
    <t>Installation Address</t>
  </si>
  <si>
    <t>Homeowner Name</t>
  </si>
  <si>
    <t>Contact Person (if not homeowner)</t>
  </si>
  <si>
    <t>Contact Person Phone Number</t>
  </si>
  <si>
    <t>Email Address</t>
  </si>
  <si>
    <t>Phone Number (with area code)</t>
  </si>
  <si>
    <t>Preferred Contact Method</t>
  </si>
  <si>
    <t>U.S. Mail</t>
  </si>
  <si>
    <t># of Dwellings</t>
  </si>
  <si>
    <t>Year Built</t>
  </si>
  <si>
    <t>Residence Type</t>
  </si>
  <si>
    <t>Home Type</t>
  </si>
  <si>
    <t>Pre-Existing Primary Electric Heat Source</t>
  </si>
  <si>
    <t>Water Heater</t>
  </si>
  <si>
    <t>Primary Residence</t>
  </si>
  <si>
    <t>Rental</t>
  </si>
  <si>
    <t>Manufactured Home</t>
  </si>
  <si>
    <t>Townhouse</t>
  </si>
  <si>
    <t>Electric Furnace</t>
  </si>
  <si>
    <t>Zonal (Baseboard, Wall Unit)</t>
  </si>
  <si>
    <t>Ductless Heat Pump</t>
  </si>
  <si>
    <t>Heat Pump with Electric Furnace</t>
  </si>
  <si>
    <t>Non-Electric</t>
  </si>
  <si>
    <t>Install Date</t>
  </si>
  <si>
    <t>Standard Construction</t>
  </si>
  <si>
    <t>Column1</t>
  </si>
  <si>
    <t>Column2</t>
  </si>
  <si>
    <t>Err Code</t>
  </si>
  <si>
    <t>Full Cavity</t>
  </si>
  <si>
    <t>Signature</t>
  </si>
  <si>
    <t>Homeowner Signature:</t>
  </si>
  <si>
    <t>Date:</t>
  </si>
  <si>
    <t>• Permanently installed electric heat</t>
  </si>
  <si>
    <t>Notes:</t>
  </si>
  <si>
    <t>Installation</t>
  </si>
  <si>
    <t>Single Pane to Double Pane</t>
  </si>
  <si>
    <t>No. of Windows</t>
  </si>
  <si>
    <t>Total Glazing Square Footage</t>
  </si>
  <si>
    <t>Rebate per Window</t>
  </si>
  <si>
    <t xml:space="preserve">Email this completed workbook, verification photos, invoice, and a copy of the NFRC stickers or manufacturer packing slip with U-Value for each window to ce@snopud.com  </t>
  </si>
  <si>
    <t>Header flashing (when applicable)</t>
  </si>
  <si>
    <t>Threshold support (when applicable)</t>
  </si>
  <si>
    <t>Window Type</t>
  </si>
  <si>
    <t>* Including equipment, labor, permit and tax</t>
  </si>
  <si>
    <t>• $50 per Window (Double Pane Metal Frame to Double Pane)</t>
  </si>
  <si>
    <t>• $100 per Window (Single Pane to Double Pane)</t>
  </si>
  <si>
    <t>Total:</t>
  </si>
  <si>
    <t xml:space="preserve">
Energy Services  ●  ce@snopud.com  ●  www.snopud.com</t>
  </si>
  <si>
    <t>Mailing Address (check if same as above)</t>
  </si>
  <si>
    <t>Existing Primary Electric Heat Source</t>
  </si>
  <si>
    <t>*A townhouse shares walls but does not vertically overlap with other units, 
and it is not subject to the number of attached units cap.</t>
  </si>
  <si>
    <t xml:space="preserve">Square Footage of Window or 
Sliding Glass Door </t>
  </si>
  <si>
    <t>Total Installed Cost*</t>
  </si>
  <si>
    <t>Photo Requirements</t>
  </si>
  <si>
    <t>For Window Rebates in Single Family Homes</t>
  </si>
  <si>
    <t>Application</t>
  </si>
  <si>
    <t>• Single Family Home - maximum 4 attached dwellings, includes:</t>
  </si>
  <si>
    <t>- Townhouses*, ADUs, Manufactured Homes</t>
  </si>
  <si>
    <t>•</t>
  </si>
  <si>
    <r>
      <t xml:space="preserve">Installation must meet </t>
    </r>
    <r>
      <rPr>
        <b/>
        <u/>
        <sz val="10"/>
        <color rgb="FF00576E"/>
        <rFont val="Lato"/>
        <family val="2"/>
      </rPr>
      <t>PUD Weatherization Specifications</t>
    </r>
  </si>
  <si>
    <t>Non-NFRC rated (ex. Skylights and Garden Windows) must have best available U-Value</t>
  </si>
  <si>
    <t>Original Windows or wall shots of multiple windows</t>
  </si>
  <si>
    <t>New windows install or wall shots of multiple windows</t>
  </si>
  <si>
    <t>Safety Glass (when applicable)</t>
  </si>
  <si>
    <t>Process &amp; Requirements</t>
  </si>
  <si>
    <r>
      <t xml:space="preserve">If you have questions, please contact Snohomish PUD at </t>
    </r>
    <r>
      <rPr>
        <b/>
        <sz val="10"/>
        <color rgb="FF00576E"/>
        <rFont val="Lato"/>
        <family val="2"/>
      </rPr>
      <t>CE@SNOPUD.COM</t>
    </r>
  </si>
  <si>
    <t>Double Pane Metal Frame to Double Pane</t>
  </si>
  <si>
    <t>Credit to my PUD utility account, which may take up to six (6) weeks for processing</t>
  </si>
  <si>
    <t>Installed Cost</t>
  </si>
  <si>
    <t>Windows Area Calculator</t>
  </si>
  <si>
    <t>Total Glazing by Window Type</t>
  </si>
  <si>
    <t>Energy Services  ●  ce@snopud.com  ●  www.snopud.com</t>
  </si>
  <si>
    <t>Instant Rebate (provided on the PUD Registered Trade Ally's invoice) and authorize the PUD to pay the PUD Registered Trade Ally, in my name, the rebate(s) due to me</t>
  </si>
  <si>
    <t>Payment Options</t>
  </si>
  <si>
    <t>I, the homeowner, request one or more rebates for measure(s) installed in the home located at the address above. Attached are legible copies of the itemized invoice(s) and other required documentation. I understand and agree to the terms of the Energy Efficiency Rebate Agreement, the Additional Conditions, and the conditions for participation in Residential Energy Efficiency Programs ("Programs"). I also understand that: 
    (i) The Public Utility District No. 1 of Snohomish County ("PUD") will make the final determination of any rebate I may be eligible to receive. 
    (ii) Program(s) are subject to change without notice.
    (iii) Rebate applications must be submitted within 90 days of installation of the energy-efficiency measure(s). 
I agree to receive my rebate via (select one):</t>
  </si>
  <si>
    <t>Project Development Incentive</t>
  </si>
  <si>
    <t>Windows</t>
  </si>
  <si>
    <t>V</t>
  </si>
  <si>
    <t>• NFRC rated windows must have a U-Value of 0.30 or lower (submit NFRC lable or manufacturer's packing slip to PUD with this application)</t>
  </si>
  <si>
    <t>NFRC rated windows must have a U-Value of 0.30 or lower (submit NFRC</t>
  </si>
  <si>
    <t>label or manufacturer's packing slip with U-Value listed with this application)</t>
  </si>
  <si>
    <t>Lake Stevens Test</t>
  </si>
  <si>
    <t>Multiplier</t>
  </si>
  <si>
    <t>U-Value</t>
  </si>
  <si>
    <t>23-30</t>
  </si>
  <si>
    <t>22-</t>
  </si>
  <si>
    <t>&lt;= 0.22</t>
  </si>
  <si>
    <t>0.23-0.30</t>
  </si>
  <si>
    <t>U Values</t>
  </si>
  <si>
    <t>=IF(M14="lake stevens", TRUE, FALSE)</t>
  </si>
  <si>
    <t>=IF(S19=TRUE,1.25,1)</t>
  </si>
  <si>
    <t>May 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</si>
</sst>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4" formatCode="_(&quot;$&quot;* #,##0.00_);_(&quot;$&quot;* \(#,##0.00\);_(&quot;$&quot;* &quot;-&quot;??_);_(@_)"/>
    <numFmt numFmtId="43" formatCode="_(* #,##0.00_);_(* \(#,##0.00\);_(* &quot;-&quot;??_);_(@_)"/>
    <numFmt numFmtId="164" formatCode="[&lt;=9999999]###\-####;\(###\)\ ###\-####"/>
    <numFmt numFmtId="165" formatCode="&quot;$&quot;#,##0.00"/>
    <numFmt numFmtId="166" formatCode="0.0"/>
    <numFmt numFmtId="167" formatCode="&quot;$&quot;#,##0"/>
  </numFmts>
  <fonts count="63"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10"/>
      <color theme="1"/>
      <name val="Verdana"/>
      <family val="2"/>
    </font>
    <font>
      <sz val="10"/>
      <name val="Verdana"/>
      <family val="2"/>
    </font>
    <font>
      <u/>
      <sz val="10"/>
      <color indexed="12"/>
      <name val="Helv"/>
    </font>
    <font>
      <sz val="11"/>
      <color rgb="FFFF0000"/>
      <name val="Arial"/>
      <family val="2"/>
    </font>
    <font>
      <sz val="8"/>
      <color rgb="FF000000"/>
      <name val="Segoe UI"/>
      <family val="2"/>
    </font>
    <font>
      <b/>
      <sz val="11"/>
      <color theme="0"/>
      <name val="Verdana"/>
      <family val="2"/>
    </font>
    <font>
      <sz val="9"/>
      <color indexed="81"/>
      <name val="Tahoma"/>
      <family val="2"/>
    </font>
    <font>
      <b/>
      <sz val="12"/>
      <color rgb="FF009E77"/>
      <name val="Lato Black"/>
      <family val="2"/>
    </font>
    <font>
      <b/>
      <sz val="24"/>
      <color rgb="FF009E77"/>
      <name val="Lato Black"/>
      <family val="2"/>
    </font>
    <font>
      <b/>
      <sz val="14"/>
      <color rgb="FF009E77"/>
      <name val="Lato"/>
      <family val="2"/>
    </font>
    <font>
      <sz val="12"/>
      <color rgb="FF027157"/>
      <name val="Lato"/>
      <family val="2"/>
    </font>
    <font>
      <sz val="11"/>
      <color theme="0"/>
      <name val="Lato"/>
      <family val="2"/>
    </font>
    <font>
      <sz val="11"/>
      <color theme="1"/>
      <name val="Lato"/>
      <family val="2"/>
    </font>
    <font>
      <sz val="11"/>
      <name val="Lato"/>
      <family val="2"/>
    </font>
    <font>
      <b/>
      <sz val="24"/>
      <color rgb="FF009E77"/>
      <name val="Lato"/>
      <family val="2"/>
    </font>
    <font>
      <u/>
      <sz val="10"/>
      <color indexed="12"/>
      <name val="Lato"/>
      <family val="2"/>
    </font>
    <font>
      <sz val="10"/>
      <name val="Lato"/>
      <family val="2"/>
    </font>
    <font>
      <b/>
      <sz val="11"/>
      <color theme="8" tint="-0.499984740745262"/>
      <name val="Lato"/>
      <family val="2"/>
    </font>
    <font>
      <b/>
      <i/>
      <sz val="10.5"/>
      <color rgb="FF00586C"/>
      <name val="Lato"/>
      <family val="2"/>
    </font>
    <font>
      <sz val="9"/>
      <color theme="0"/>
      <name val="Lato"/>
      <family val="2"/>
    </font>
    <font>
      <sz val="8.5"/>
      <name val="Lato"/>
      <family val="2"/>
    </font>
    <font>
      <sz val="9"/>
      <color theme="1"/>
      <name val="Lato"/>
      <family val="2"/>
    </font>
    <font>
      <sz val="10"/>
      <color theme="0"/>
      <name val="Lato"/>
      <family val="2"/>
    </font>
    <font>
      <sz val="10"/>
      <color theme="1"/>
      <name val="Lato"/>
      <family val="2"/>
    </font>
    <font>
      <i/>
      <sz val="9"/>
      <color rgb="FFC00000"/>
      <name val="Lato"/>
      <family val="2"/>
    </font>
    <font>
      <sz val="8.5"/>
      <color theme="1"/>
      <name val="Lato"/>
      <family val="2"/>
    </font>
    <font>
      <b/>
      <sz val="9"/>
      <color rgb="FFFF0000"/>
      <name val="Lato"/>
      <family val="2"/>
    </font>
    <font>
      <i/>
      <sz val="9"/>
      <color theme="5" tint="-0.249977111117893"/>
      <name val="Lato"/>
      <family val="2"/>
    </font>
    <font>
      <b/>
      <sz val="10"/>
      <name val="Lato"/>
      <family val="2"/>
    </font>
    <font>
      <b/>
      <i/>
      <sz val="10.5"/>
      <color theme="1" tint="0.34998626667073579"/>
      <name val="Lato"/>
      <family val="2"/>
    </font>
    <font>
      <sz val="8"/>
      <color theme="1"/>
      <name val="Lato"/>
      <family val="2"/>
    </font>
    <font>
      <b/>
      <sz val="8"/>
      <color rgb="FF00B050"/>
      <name val="Lato"/>
      <family val="2"/>
    </font>
    <font>
      <b/>
      <u/>
      <sz val="11"/>
      <color rgb="FF00B050"/>
      <name val="Lato"/>
      <family val="2"/>
    </font>
    <font>
      <b/>
      <sz val="11"/>
      <color rgb="FF00B050"/>
      <name val="Lato"/>
      <family val="2"/>
    </font>
    <font>
      <sz val="11"/>
      <color theme="5" tint="0.59999389629810485"/>
      <name val="Lato"/>
      <family val="2"/>
    </font>
    <font>
      <strike/>
      <sz val="11"/>
      <color theme="0"/>
      <name val="Lato"/>
      <family val="2"/>
    </font>
    <font>
      <strike/>
      <sz val="11"/>
      <color rgb="FFFF0000"/>
      <name val="Lato"/>
      <family val="2"/>
    </font>
    <font>
      <strike/>
      <sz val="11"/>
      <color theme="5" tint="0.59999389629810485"/>
      <name val="Lato"/>
      <family val="2"/>
    </font>
    <font>
      <sz val="11"/>
      <color theme="2" tint="-0.249977111117893"/>
      <name val="Lato"/>
      <family val="2"/>
    </font>
    <font>
      <b/>
      <sz val="11"/>
      <color rgb="FF406C57"/>
      <name val="Lato"/>
      <family val="2"/>
    </font>
    <font>
      <sz val="10"/>
      <color rgb="FF027157"/>
      <name val="Lato"/>
      <family val="2"/>
    </font>
    <font>
      <sz val="11"/>
      <color rgb="FF027157"/>
      <name val="Lato"/>
      <family val="2"/>
    </font>
    <font>
      <b/>
      <sz val="10"/>
      <color rgb="FF406C57"/>
      <name val="Lato"/>
      <family val="2"/>
    </font>
    <font>
      <b/>
      <sz val="11"/>
      <color rgb="FF027157"/>
      <name val="Lato"/>
      <family val="2"/>
    </font>
    <font>
      <b/>
      <sz val="10"/>
      <color theme="0"/>
      <name val="Lato"/>
      <family val="2"/>
    </font>
    <font>
      <b/>
      <sz val="9"/>
      <color rgb="FF406C57"/>
      <name val="Lato"/>
      <family val="2"/>
    </font>
    <font>
      <b/>
      <sz val="9"/>
      <color rgb="FF027157"/>
      <name val="Lato"/>
      <family val="2"/>
    </font>
    <font>
      <b/>
      <u/>
      <sz val="10"/>
      <color rgb="FF00576E"/>
      <name val="Lato"/>
      <family val="2"/>
    </font>
    <font>
      <b/>
      <sz val="10"/>
      <color rgb="FF027157"/>
      <name val="Lato"/>
      <family val="2"/>
    </font>
    <font>
      <i/>
      <sz val="9"/>
      <color rgb="FF027157"/>
      <name val="Lato"/>
      <family val="2"/>
    </font>
    <font>
      <b/>
      <sz val="10.5"/>
      <color rgb="FF027157"/>
      <name val="Lato"/>
      <family val="2"/>
    </font>
    <font>
      <sz val="9"/>
      <color rgb="FF027157"/>
      <name val="Lato"/>
      <family val="2"/>
    </font>
    <font>
      <b/>
      <sz val="10"/>
      <color rgb="FF00576E"/>
      <name val="Lato"/>
      <family val="2"/>
    </font>
    <font>
      <sz val="11"/>
      <color rgb="FFFF0000"/>
      <name val="Lato"/>
      <family val="2"/>
    </font>
    <font>
      <sz val="9"/>
      <name val="Lato"/>
      <family val="2"/>
    </font>
    <font>
      <sz val="8"/>
      <name val="Lato"/>
      <family val="2"/>
    </font>
    <font>
      <strike/>
      <sz val="11"/>
      <name val="Lato"/>
      <family val="2"/>
    </font>
    <font>
      <sz val="11"/>
      <color theme="0" tint="-0.499984740745262"/>
      <name val="Lato"/>
      <family val="2"/>
    </font>
  </fonts>
  <fills count="11">
    <fill>
      <patternFill patternType="none"/>
    </fill>
    <fill>
      <patternFill patternType="gray125"/>
    </fill>
    <fill>
      <patternFill patternType="solid">
        <fgColor theme="1" tint="0.499984740745262"/>
        <bgColor indexed="64"/>
      </patternFill>
    </fill>
    <fill>
      <patternFill patternType="solid">
        <fgColor theme="0"/>
        <bgColor indexed="64"/>
      </patternFill>
    </fill>
    <fill>
      <patternFill patternType="solid">
        <fgColor theme="0"/>
        <bgColor auto="1"/>
      </patternFill>
    </fill>
    <fill>
      <patternFill patternType="solid">
        <fgColor theme="0" tint="-0.499984740745262"/>
        <bgColor indexed="64"/>
      </patternFill>
    </fill>
    <fill>
      <patternFill patternType="solid">
        <fgColor rgb="FFF0F2E9"/>
        <bgColor auto="1"/>
      </patternFill>
    </fill>
    <fill>
      <patternFill patternType="solid">
        <fgColor rgb="FFFFFFFF"/>
        <bgColor auto="1"/>
      </patternFill>
    </fill>
    <fill>
      <patternFill patternType="solid">
        <fgColor rgb="FF009E77"/>
        <bgColor indexed="64"/>
      </patternFill>
    </fill>
    <fill>
      <patternFill patternType="solid">
        <fgColor rgb="FFF0F2E9"/>
        <bgColor indexed="64"/>
      </patternFill>
    </fill>
    <fill>
      <patternFill patternType="solid">
        <fgColor rgb="FF808080"/>
        <bgColor indexed="64"/>
      </patternFill>
    </fill>
  </fills>
  <borders count="77">
    <border>
      <left/>
      <right/>
      <top/>
      <bottom/>
      <diagonal/>
    </border>
    <border>
      <left style="thin">
        <color theme="1" tint="0.499984740745262"/>
      </left>
      <right/>
      <top/>
      <bottom style="hair">
        <color theme="1" tint="0.499984740745262"/>
      </bottom>
      <diagonal/>
    </border>
    <border>
      <left style="thin">
        <color theme="1" tint="0.499984740745262"/>
      </left>
      <right style="thin">
        <color theme="1" tint="0.499984740745262"/>
      </right>
      <top/>
      <bottom style="hair">
        <color theme="1" tint="0.499984740745262"/>
      </bottom>
      <diagonal/>
    </border>
    <border>
      <left style="thin">
        <color theme="1" tint="0.499984740745262"/>
      </left>
      <right/>
      <top/>
      <bottom/>
      <diagonal/>
    </border>
    <border>
      <left/>
      <right/>
      <top style="hair">
        <color theme="0" tint="-0.499984740745262"/>
      </top>
      <bottom style="hair">
        <color theme="0" tint="-0.499984740745262"/>
      </bottom>
      <diagonal/>
    </border>
    <border>
      <left style="thin">
        <color theme="0" tint="-0.499984740745262"/>
      </left>
      <right/>
      <top style="hair">
        <color theme="0" tint="-0.499984740745262"/>
      </top>
      <bottom style="hair">
        <color theme="0"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hair">
        <color theme="0" tint="-0.499984740745262"/>
      </top>
      <bottom style="hair">
        <color theme="0" tint="-0.499984740745262"/>
      </bottom>
      <diagonal/>
    </border>
    <border>
      <left/>
      <right style="thin">
        <color theme="1" tint="0.499984740745262"/>
      </right>
      <top/>
      <bottom style="hair">
        <color theme="1" tint="0.499984740745262"/>
      </bottom>
      <diagonal/>
    </border>
    <border>
      <left/>
      <right style="thin">
        <color theme="1" tint="0.499984740745262"/>
      </right>
      <top style="hair">
        <color theme="1" tint="0.499984740745262"/>
      </top>
      <bottom style="hair">
        <color theme="1" tint="0.499984740745262"/>
      </bottom>
      <diagonal/>
    </border>
    <border>
      <left style="thin">
        <color theme="1" tint="0.499984740745262"/>
      </left>
      <right/>
      <top style="hair">
        <color theme="1" tint="0.499984740745262"/>
      </top>
      <bottom style="thin">
        <color theme="1" tint="0.499984740745262"/>
      </bottom>
      <diagonal/>
    </border>
    <border>
      <left/>
      <right style="thin">
        <color theme="1" tint="0.499984740745262"/>
      </right>
      <top style="hair">
        <color theme="1" tint="0.499984740745262"/>
      </top>
      <bottom style="thin">
        <color theme="1" tint="0.499984740745262"/>
      </bottom>
      <diagonal/>
    </border>
    <border>
      <left style="thin">
        <color theme="0" tint="-0.499984740745262"/>
      </left>
      <right/>
      <top style="hair">
        <color theme="1" tint="0.499984740745262"/>
      </top>
      <bottom style="hair">
        <color theme="1" tint="0.499984740745262"/>
      </bottom>
      <diagonal/>
    </border>
    <border>
      <left style="thin">
        <color theme="0" tint="-0.499984740745262"/>
      </left>
      <right/>
      <top/>
      <bottom style="hair">
        <color theme="1" tint="0.499984740745262"/>
      </bottom>
      <diagonal/>
    </border>
    <border>
      <left/>
      <right/>
      <top style="thin">
        <color theme="0" tint="-0.499984740745262"/>
      </top>
      <bottom/>
      <diagonal/>
    </border>
    <border>
      <left style="thin">
        <color rgb="FF7A9586"/>
      </left>
      <right style="thin">
        <color rgb="FF7A9586"/>
      </right>
      <top style="thin">
        <color rgb="FF7A9586"/>
      </top>
      <bottom style="thin">
        <color rgb="FF7A9586"/>
      </bottom>
      <diagonal/>
    </border>
    <border>
      <left/>
      <right/>
      <top/>
      <bottom style="thick">
        <color theme="1" tint="0.499984740745262"/>
      </bottom>
      <diagonal/>
    </border>
    <border>
      <left/>
      <right/>
      <top style="thin">
        <color rgb="FF7A9586"/>
      </top>
      <bottom style="thick">
        <color rgb="FF7A9586"/>
      </bottom>
      <diagonal/>
    </border>
    <border>
      <left style="thin">
        <color rgb="FF7A9586"/>
      </left>
      <right style="thin">
        <color rgb="FF7A9586"/>
      </right>
      <top style="thin">
        <color rgb="FF7A9586"/>
      </top>
      <bottom style="thick">
        <color rgb="FF7A9586"/>
      </bottom>
      <diagonal/>
    </border>
    <border>
      <left style="thin">
        <color theme="1" tint="0.499984740745262"/>
      </left>
      <right style="medium">
        <color theme="0"/>
      </right>
      <top style="thin">
        <color theme="1" tint="0.499984740745262"/>
      </top>
      <bottom style="thin">
        <color theme="1" tint="0.499984740745262"/>
      </bottom>
      <diagonal/>
    </border>
    <border>
      <left style="thin">
        <color rgb="FF7A9586"/>
      </left>
      <right/>
      <top style="thin">
        <color rgb="FF7A9586"/>
      </top>
      <bottom style="thick">
        <color rgb="FF7A9586"/>
      </bottom>
      <diagonal/>
    </border>
    <border>
      <left/>
      <right style="thin">
        <color rgb="FF7A9586"/>
      </right>
      <top style="thin">
        <color rgb="FF7A9586"/>
      </top>
      <bottom style="thick">
        <color rgb="FF7A9586"/>
      </bottom>
      <diagonal/>
    </border>
    <border>
      <left/>
      <right/>
      <top style="thick">
        <color rgb="FF7A9586"/>
      </top>
      <bottom/>
      <diagonal/>
    </border>
    <border>
      <left style="thin">
        <color rgb="FF009E77"/>
      </left>
      <right style="thin">
        <color theme="0"/>
      </right>
      <top style="thin">
        <color rgb="FF009E77"/>
      </top>
      <bottom style="thin">
        <color rgb="FF009E77"/>
      </bottom>
      <diagonal/>
    </border>
    <border>
      <left style="thin">
        <color theme="0"/>
      </left>
      <right style="thin">
        <color theme="0"/>
      </right>
      <top style="thin">
        <color rgb="FF009E77"/>
      </top>
      <bottom style="thin">
        <color rgb="FF009E77"/>
      </bottom>
      <diagonal/>
    </border>
    <border>
      <left style="thin">
        <color theme="0"/>
      </left>
      <right style="thin">
        <color rgb="FF009E77"/>
      </right>
      <top style="thin">
        <color rgb="FF009E77"/>
      </top>
      <bottom style="thin">
        <color rgb="FF009E77"/>
      </bottom>
      <diagonal/>
    </border>
    <border>
      <left style="thin">
        <color theme="1" tint="0.499984740745262"/>
      </left>
      <right/>
      <top style="thin">
        <color theme="1" tint="0.499984740745262"/>
      </top>
      <bottom style="hair">
        <color theme="1" tint="0.499984740745262"/>
      </bottom>
      <diagonal/>
    </border>
    <border>
      <left style="thin">
        <color rgb="FF7A9586"/>
      </left>
      <right style="thin">
        <color rgb="FF7A9586"/>
      </right>
      <top style="hair">
        <color rgb="FF7A9586"/>
      </top>
      <bottom style="thin">
        <color rgb="FF7A9586"/>
      </bottom>
      <diagonal/>
    </border>
    <border>
      <left style="thin">
        <color rgb="FF7A9586"/>
      </left>
      <right/>
      <top style="thin">
        <color rgb="FF7A9586"/>
      </top>
      <bottom/>
      <diagonal/>
    </border>
    <border>
      <left/>
      <right/>
      <top style="thin">
        <color rgb="FF7A9586"/>
      </top>
      <bottom/>
      <diagonal/>
    </border>
    <border>
      <left/>
      <right style="thin">
        <color rgb="FF7A9586"/>
      </right>
      <top style="thin">
        <color rgb="FF7A9586"/>
      </top>
      <bottom/>
      <diagonal/>
    </border>
    <border>
      <left style="thin">
        <color rgb="FF808080"/>
      </left>
      <right/>
      <top style="thin">
        <color rgb="FF808080"/>
      </top>
      <bottom/>
      <diagonal/>
    </border>
    <border>
      <left/>
      <right/>
      <top style="thin">
        <color rgb="FF808080"/>
      </top>
      <bottom/>
      <diagonal/>
    </border>
    <border>
      <left/>
      <right style="thin">
        <color rgb="FF808080"/>
      </right>
      <top style="thin">
        <color rgb="FF808080"/>
      </top>
      <bottom/>
      <diagonal/>
    </border>
    <border>
      <left style="thin">
        <color rgb="FF808080"/>
      </left>
      <right/>
      <top/>
      <bottom style="thin">
        <color rgb="FF808080"/>
      </bottom>
      <diagonal/>
    </border>
    <border>
      <left/>
      <right/>
      <top/>
      <bottom style="thin">
        <color rgb="FF808080"/>
      </bottom>
      <diagonal/>
    </border>
    <border>
      <left/>
      <right style="thin">
        <color rgb="FF808080"/>
      </right>
      <top/>
      <bottom style="thin">
        <color rgb="FF808080"/>
      </bottom>
      <diagonal/>
    </border>
    <border>
      <left style="thin">
        <color theme="0"/>
      </left>
      <right/>
      <top style="thin">
        <color rgb="FF009E77"/>
      </top>
      <bottom style="thin">
        <color rgb="FF009E77"/>
      </bottom>
      <diagonal/>
    </border>
    <border>
      <left/>
      <right style="thin">
        <color theme="0"/>
      </right>
      <top style="thin">
        <color rgb="FF009E77"/>
      </top>
      <bottom style="thin">
        <color rgb="FF009E77"/>
      </bottom>
      <diagonal/>
    </border>
    <border>
      <left style="thin">
        <color theme="0" tint="-0.499984740745262"/>
      </left>
      <right/>
      <top style="thin">
        <color theme="1" tint="0.499984740745262"/>
      </top>
      <bottom style="thin">
        <color theme="0" tint="-0.499984740745262"/>
      </bottom>
      <diagonal/>
    </border>
    <border>
      <left/>
      <right style="thin">
        <color theme="1" tint="0.499984740745262"/>
      </right>
      <top style="thin">
        <color theme="1" tint="0.499984740745262"/>
      </top>
      <bottom style="thin">
        <color theme="0" tint="-0.499984740745262"/>
      </bottom>
      <diagonal/>
    </border>
    <border>
      <left style="thin">
        <color theme="1" tint="0.499984740745262"/>
      </left>
      <right/>
      <top style="hair">
        <color theme="1" tint="0.499984740745262"/>
      </top>
      <bottom style="hair">
        <color theme="1" tint="0.499984740745262"/>
      </bottom>
      <diagonal/>
    </border>
    <border>
      <left style="thin">
        <color theme="1" tint="0.499984740745262"/>
      </left>
      <right/>
      <top style="hair">
        <color theme="1" tint="0.499984740745262"/>
      </top>
      <bottom style="thin">
        <color theme="2" tint="-0.499984740745262"/>
      </bottom>
      <diagonal/>
    </border>
    <border>
      <left/>
      <right style="thin">
        <color theme="1" tint="0.499984740745262"/>
      </right>
      <top style="hair">
        <color theme="1" tint="0.499984740745262"/>
      </top>
      <bottom style="thin">
        <color theme="2" tint="-0.499984740745262"/>
      </bottom>
      <diagonal/>
    </border>
    <border>
      <left style="thin">
        <color rgb="FF7A9586"/>
      </left>
      <right/>
      <top style="thin">
        <color rgb="FF7A9586"/>
      </top>
      <bottom style="thin">
        <color rgb="FF7A9586"/>
      </bottom>
      <diagonal/>
    </border>
    <border>
      <left/>
      <right/>
      <top style="thin">
        <color rgb="FF7A9586"/>
      </top>
      <bottom style="thin">
        <color rgb="FF7A9586"/>
      </bottom>
      <diagonal/>
    </border>
    <border>
      <left/>
      <right style="thin">
        <color rgb="FF7A9586"/>
      </right>
      <top style="thin">
        <color rgb="FF7A9586"/>
      </top>
      <bottom style="thin">
        <color rgb="FF7A9586"/>
      </bottom>
      <diagonal/>
    </border>
    <border>
      <left/>
      <right style="thin">
        <color theme="0" tint="-0.499984740745262"/>
      </right>
      <top style="hair">
        <color theme="0" tint="-0.499984740745262"/>
      </top>
      <bottom style="hair">
        <color theme="0" tint="-0.499984740745262"/>
      </bottom>
      <diagonal/>
    </border>
    <border>
      <left style="thin">
        <color rgb="FF009E77"/>
      </left>
      <right/>
      <top style="thin">
        <color rgb="FF009E77"/>
      </top>
      <bottom style="thin">
        <color rgb="FF009E77"/>
      </bottom>
      <diagonal/>
    </border>
    <border>
      <left/>
      <right/>
      <top style="thin">
        <color rgb="FF009E77"/>
      </top>
      <bottom style="thin">
        <color rgb="FF009E77"/>
      </bottom>
      <diagonal/>
    </border>
    <border>
      <left style="thin">
        <color theme="1" tint="0.499984740745262"/>
      </left>
      <right/>
      <top style="hair">
        <color theme="1" tint="0.499984740745262"/>
      </top>
      <bottom style="hair">
        <color theme="0" tint="-0.499984740745262"/>
      </bottom>
      <diagonal/>
    </border>
    <border>
      <left/>
      <right/>
      <top style="hair">
        <color theme="1" tint="0.499984740745262"/>
      </top>
      <bottom style="hair">
        <color theme="0" tint="-0.499984740745262"/>
      </bottom>
      <diagonal/>
    </border>
    <border>
      <left/>
      <right style="thin">
        <color theme="1" tint="0.499984740745262"/>
      </right>
      <top style="hair">
        <color theme="1" tint="0.499984740745262"/>
      </top>
      <bottom style="hair">
        <color theme="0" tint="-0.499984740745262"/>
      </bottom>
      <diagonal/>
    </border>
    <border>
      <left/>
      <right/>
      <top/>
      <bottom style="hair">
        <color theme="1" tint="0.499984740745262"/>
      </bottom>
      <diagonal/>
    </border>
    <border>
      <left style="thin">
        <color theme="0" tint="-0.499984740745262"/>
      </left>
      <right/>
      <top style="hair">
        <color theme="1" tint="0.499984740745262"/>
      </top>
      <bottom style="thin">
        <color theme="1" tint="0.499984740745262"/>
      </bottom>
      <diagonal/>
    </border>
    <border>
      <left/>
      <right style="thin">
        <color theme="0" tint="-0.499984740745262"/>
      </right>
      <top style="hair">
        <color theme="1" tint="0.499984740745262"/>
      </top>
      <bottom style="thin">
        <color theme="1" tint="0.499984740745262"/>
      </bottom>
      <diagonal/>
    </border>
    <border>
      <left style="thin">
        <color theme="1" tint="0.499984740745262"/>
      </left>
      <right/>
      <top style="hair">
        <color theme="0" tint="-0.499984740745262"/>
      </top>
      <bottom style="thin">
        <color theme="1" tint="0.499984740745262"/>
      </bottom>
      <diagonal/>
    </border>
    <border>
      <left/>
      <right/>
      <top style="hair">
        <color theme="0" tint="-0.499984740745262"/>
      </top>
      <bottom style="thin">
        <color theme="1" tint="0.499984740745262"/>
      </bottom>
      <diagonal/>
    </border>
    <border>
      <left/>
      <right style="thin">
        <color theme="1" tint="0.499984740745262"/>
      </right>
      <top style="hair">
        <color theme="0" tint="-0.499984740745262"/>
      </top>
      <bottom style="thin">
        <color theme="1" tint="0.499984740745262"/>
      </bottom>
      <diagonal/>
    </border>
    <border>
      <left style="thin">
        <color theme="1" tint="0.499984740745262"/>
      </left>
      <right style="thin">
        <color theme="2" tint="-0.499984740745262"/>
      </right>
      <top style="hair">
        <color theme="1" tint="0.499984740745262"/>
      </top>
      <bottom style="hair">
        <color theme="1" tint="0.499984740745262"/>
      </bottom>
      <diagonal/>
    </border>
    <border>
      <left style="thin">
        <color theme="2" tint="-0.499984740745262"/>
      </left>
      <right style="thin">
        <color theme="1" tint="0.499984740745262"/>
      </right>
      <top style="hair">
        <color theme="1" tint="0.499984740745262"/>
      </top>
      <bottom style="thin">
        <color theme="2" tint="-0.499984740745262"/>
      </bottom>
      <diagonal/>
    </border>
    <border>
      <left/>
      <right/>
      <top style="hair">
        <color theme="1" tint="0.499984740745262"/>
      </top>
      <bottom style="hair">
        <color theme="1" tint="0.499984740745262"/>
      </bottom>
      <diagonal/>
    </border>
    <border>
      <left style="thin">
        <color theme="1" tint="0.499984740745262"/>
      </left>
      <right style="thin">
        <color theme="2" tint="-0.499984740745262"/>
      </right>
      <top style="hair">
        <color theme="1" tint="0.499984740745262"/>
      </top>
      <bottom/>
      <diagonal/>
    </border>
    <border>
      <left/>
      <right style="thin">
        <color theme="2" tint="-0.499984740745262"/>
      </right>
      <top style="hair">
        <color theme="1" tint="0.499984740745262"/>
      </top>
      <bottom style="thin">
        <color theme="1" tint="0.499984740745262"/>
      </bottom>
      <diagonal/>
    </border>
    <border>
      <left/>
      <right/>
      <top style="thin">
        <color theme="2" tint="-0.499984740745262"/>
      </top>
      <bottom/>
      <diagonal/>
    </border>
    <border>
      <left style="thin">
        <color theme="2" tint="-0.499984740745262"/>
      </left>
      <right/>
      <top/>
      <bottom/>
      <diagonal/>
    </border>
    <border>
      <left/>
      <right style="thin">
        <color theme="2" tint="-0.499984740745262"/>
      </right>
      <top style="hair">
        <color theme="1" tint="0.499984740745262"/>
      </top>
      <bottom style="hair">
        <color theme="1" tint="0.499984740745262"/>
      </bottom>
      <diagonal/>
    </border>
    <border>
      <left/>
      <right/>
      <top style="thick">
        <color rgb="FF7A9586"/>
      </top>
      <bottom style="thin">
        <color rgb="FF7A9586"/>
      </bottom>
      <diagonal/>
    </border>
    <border>
      <left style="thin">
        <color theme="1" tint="0.499984740745262"/>
      </left>
      <right style="thin">
        <color theme="1" tint="0.499984740745262"/>
      </right>
      <top style="thin">
        <color theme="1" tint="0.499984740745262"/>
      </top>
      <bottom/>
      <diagonal/>
    </border>
    <border>
      <left/>
      <right/>
      <top style="hair">
        <color theme="1" tint="0.499984740745262"/>
      </top>
      <bottom style="thin">
        <color theme="2" tint="-0.499984740745262"/>
      </bottom>
      <diagonal/>
    </border>
    <border>
      <left/>
      <right style="thin">
        <color theme="0" tint="-0.499984740745262"/>
      </right>
      <top style="hair">
        <color theme="1" tint="0.499984740745262"/>
      </top>
      <bottom style="thin">
        <color theme="2" tint="-0.499984740745262"/>
      </bottom>
      <diagonal/>
    </border>
    <border>
      <left style="thin">
        <color theme="1" tint="0.499984740745262"/>
      </left>
      <right/>
      <top style="thin">
        <color rgb="FF009E77"/>
      </top>
      <bottom style="hair">
        <color theme="1" tint="0.499984740745262"/>
      </bottom>
      <diagonal/>
    </border>
    <border>
      <left/>
      <right/>
      <top style="thin">
        <color rgb="FF009E77"/>
      </top>
      <bottom style="hair">
        <color theme="1" tint="0.499984740745262"/>
      </bottom>
      <diagonal/>
    </border>
    <border>
      <left/>
      <right style="thin">
        <color theme="0" tint="-0.499984740745262"/>
      </right>
      <top style="thin">
        <color rgb="FF009E77"/>
      </top>
      <bottom style="hair">
        <color theme="1" tint="0.499984740745262"/>
      </bottom>
      <diagonal/>
    </border>
    <border>
      <left style="thin">
        <color indexed="64"/>
      </left>
      <right style="thin">
        <color indexed="64"/>
      </right>
      <top style="thin">
        <color indexed="64"/>
      </top>
      <bottom style="thin">
        <color indexed="64"/>
      </bottom>
      <diagonal/>
    </border>
    <border>
      <left style="thin">
        <color theme="1" tint="0.499984740745262"/>
      </left>
      <right/>
      <top style="thin">
        <color theme="1" tint="0.499984740745262"/>
      </top>
      <bottom style="thin">
        <color theme="0" tint="-0.499984740745262"/>
      </bottom>
      <diagonal/>
    </border>
    <border>
      <left style="thin">
        <color theme="0" tint="-0.499984740745262"/>
      </left>
      <right style="thin">
        <color theme="1" tint="0.499984740745262"/>
      </right>
      <top style="hair">
        <color theme="1" tint="0.499984740745262"/>
      </top>
      <bottom style="thin">
        <color rgb="FF808080"/>
      </bottom>
      <diagonal/>
    </border>
  </borders>
  <cellStyleXfs count="16">
    <xf numFmtId="0" fontId="0" fillId="0" borderId="0"/>
    <xf numFmtId="43" fontId="4" fillId="0" borderId="0" applyFont="0" applyFill="0" applyBorder="0" applyAlignment="0" applyProtection="0"/>
    <xf numFmtId="44" fontId="4" fillId="0" borderId="0" applyFont="0" applyFill="0" applyBorder="0" applyAlignment="0" applyProtection="0"/>
    <xf numFmtId="0" fontId="7" fillId="0" borderId="0" applyNumberFormat="0" applyFill="0" applyBorder="0" applyAlignment="0" applyProtection="0">
      <alignment vertical="top"/>
      <protection locked="0"/>
    </xf>
    <xf numFmtId="0" fontId="3" fillId="0" borderId="0"/>
    <xf numFmtId="0" fontId="2" fillId="0" borderId="0"/>
    <xf numFmtId="0" fontId="12" fillId="6" borderId="15">
      <alignment horizontal="center" vertical="center"/>
      <protection hidden="1"/>
    </xf>
    <xf numFmtId="0" fontId="13" fillId="0" borderId="0" applyNumberFormat="0" applyAlignment="0">
      <alignment horizontal="left"/>
    </xf>
    <xf numFmtId="0" fontId="14" fillId="0" borderId="0">
      <alignment horizontal="left" vertical="center"/>
    </xf>
    <xf numFmtId="0" fontId="44" fillId="0" borderId="0" applyBorder="0">
      <alignment horizontal="left"/>
      <protection hidden="1"/>
    </xf>
    <xf numFmtId="0" fontId="1" fillId="0" borderId="0"/>
    <xf numFmtId="165" fontId="48" fillId="7" borderId="18" applyNumberFormat="0">
      <alignment horizontal="center" vertical="center" shrinkToFit="1"/>
      <protection locked="0"/>
    </xf>
    <xf numFmtId="0" fontId="49" fillId="8" borderId="19" applyBorder="0" applyAlignment="0">
      <alignment horizontal="center" vertical="center" wrapText="1"/>
      <protection hidden="1"/>
    </xf>
    <xf numFmtId="0" fontId="48" fillId="7" borderId="26" applyNumberFormat="0" applyBorder="0" applyAlignment="0">
      <alignment horizontal="left" vertical="center" indent="1" shrinkToFit="1"/>
      <protection locked="0"/>
    </xf>
    <xf numFmtId="3" fontId="48" fillId="6" borderId="27" applyNumberFormat="0" applyBorder="0">
      <alignment horizontal="center" vertical="center"/>
    </xf>
    <xf numFmtId="0" fontId="50" fillId="9" borderId="0" applyNumberFormat="0">
      <alignment horizontal="left" vertical="center"/>
      <protection hidden="1"/>
    </xf>
  </cellStyleXfs>
  <cellXfs count="276">
    <xf numFmtId="0" fontId="0" fillId="0" borderId="0" xfId="0"/>
    <xf numFmtId="0" fontId="8" fillId="0" borderId="0" xfId="0" applyFont="1"/>
    <xf numFmtId="0" fontId="6" fillId="3" borderId="0" xfId="5" applyFont="1" applyFill="1" applyAlignment="1" applyProtection="1">
      <alignment vertical="center"/>
      <protection hidden="1"/>
    </xf>
    <xf numFmtId="0" fontId="5" fillId="3" borderId="0" xfId="5" applyFont="1" applyFill="1"/>
    <xf numFmtId="0" fontId="2" fillId="3" borderId="0" xfId="5" applyFill="1"/>
    <xf numFmtId="0" fontId="16" fillId="2" borderId="0" xfId="0" applyFont="1" applyFill="1" applyProtection="1">
      <protection hidden="1"/>
    </xf>
    <xf numFmtId="0" fontId="17" fillId="2" borderId="0" xfId="0" applyFont="1" applyFill="1" applyProtection="1">
      <protection hidden="1"/>
    </xf>
    <xf numFmtId="0" fontId="16" fillId="0" borderId="0" xfId="0" applyFont="1" applyProtection="1">
      <protection hidden="1"/>
    </xf>
    <xf numFmtId="0" fontId="17" fillId="0" borderId="0" xfId="0" applyFont="1" applyProtection="1">
      <protection hidden="1"/>
    </xf>
    <xf numFmtId="0" fontId="16" fillId="0" borderId="0" xfId="0" applyFont="1" applyAlignment="1" applyProtection="1">
      <alignment vertical="center"/>
      <protection hidden="1"/>
    </xf>
    <xf numFmtId="0" fontId="18" fillId="0" borderId="0" xfId="0" applyFont="1" applyAlignment="1" applyProtection="1">
      <alignment vertical="top"/>
      <protection hidden="1"/>
    </xf>
    <xf numFmtId="0" fontId="18" fillId="2" borderId="0" xfId="0" applyFont="1" applyFill="1" applyAlignment="1" applyProtection="1">
      <alignment vertical="center"/>
      <protection hidden="1"/>
    </xf>
    <xf numFmtId="0" fontId="18" fillId="0" borderId="0" xfId="0" applyFont="1" applyAlignment="1" applyProtection="1">
      <alignment vertical="center"/>
      <protection hidden="1"/>
    </xf>
    <xf numFmtId="0" fontId="20" fillId="0" borderId="0" xfId="3" applyFont="1" applyFill="1" applyBorder="1" applyAlignment="1" applyProtection="1">
      <alignment horizontal="center" vertical="center"/>
      <protection hidden="1"/>
    </xf>
    <xf numFmtId="0" fontId="14" fillId="0" borderId="0" xfId="8" applyAlignment="1">
      <alignment vertical="center"/>
    </xf>
    <xf numFmtId="0" fontId="21" fillId="0" borderId="0" xfId="0" applyFont="1" applyAlignment="1" applyProtection="1">
      <alignment horizontal="center" vertical="center" wrapText="1" shrinkToFit="1"/>
      <protection hidden="1"/>
    </xf>
    <xf numFmtId="0" fontId="21" fillId="0" borderId="0" xfId="0" applyFont="1" applyAlignment="1" applyProtection="1">
      <alignment horizontal="right" vertical="center"/>
      <protection hidden="1"/>
    </xf>
    <xf numFmtId="0" fontId="17" fillId="0" borderId="0" xfId="0" applyFont="1" applyAlignment="1" applyProtection="1">
      <alignment vertical="center"/>
      <protection hidden="1"/>
    </xf>
    <xf numFmtId="0" fontId="17" fillId="2" borderId="0" xfId="0" applyFont="1" applyFill="1" applyAlignment="1" applyProtection="1">
      <alignment vertical="center"/>
      <protection hidden="1"/>
    </xf>
    <xf numFmtId="0" fontId="24" fillId="0" borderId="0" xfId="0" applyFont="1" applyProtection="1">
      <protection hidden="1"/>
    </xf>
    <xf numFmtId="0" fontId="26" fillId="2" borderId="0" xfId="0" applyFont="1" applyFill="1" applyProtection="1">
      <protection hidden="1"/>
    </xf>
    <xf numFmtId="0" fontId="27" fillId="0" borderId="0" xfId="0" applyFont="1" applyProtection="1">
      <protection hidden="1"/>
    </xf>
    <xf numFmtId="0" fontId="28" fillId="2" borderId="0" xfId="0" applyFont="1" applyFill="1" applyProtection="1">
      <protection hidden="1"/>
    </xf>
    <xf numFmtId="0" fontId="25" fillId="0" borderId="0" xfId="0" applyFont="1" applyAlignment="1" applyProtection="1">
      <alignment vertical="center"/>
      <protection hidden="1"/>
    </xf>
    <xf numFmtId="0" fontId="25" fillId="0" borderId="0" xfId="0" applyFont="1" applyAlignment="1" applyProtection="1">
      <alignment horizontal="left" vertical="center"/>
      <protection hidden="1"/>
    </xf>
    <xf numFmtId="0" fontId="25" fillId="0" borderId="0" xfId="0" applyFont="1" applyAlignment="1" applyProtection="1">
      <alignment horizontal="left" vertical="center" wrapText="1"/>
      <protection hidden="1"/>
    </xf>
    <xf numFmtId="0" fontId="28" fillId="0" borderId="0" xfId="0" applyFont="1" applyProtection="1">
      <protection hidden="1"/>
    </xf>
    <xf numFmtId="0" fontId="28" fillId="0" borderId="0" xfId="0" applyFont="1" applyAlignment="1" applyProtection="1">
      <alignment horizontal="center" vertical="top" wrapText="1"/>
      <protection hidden="1"/>
    </xf>
    <xf numFmtId="0" fontId="22" fillId="0" borderId="0" xfId="0" applyFont="1" applyAlignment="1" applyProtection="1">
      <alignment vertical="center"/>
      <protection hidden="1"/>
    </xf>
    <xf numFmtId="0" fontId="23" fillId="0" borderId="0" xfId="0" applyFont="1" applyAlignment="1" applyProtection="1">
      <alignment vertical="center"/>
      <protection hidden="1"/>
    </xf>
    <xf numFmtId="0" fontId="17" fillId="4" borderId="0" xfId="0" applyFont="1" applyFill="1" applyAlignment="1" applyProtection="1">
      <alignment vertical="center"/>
      <protection hidden="1"/>
    </xf>
    <xf numFmtId="0" fontId="29" fillId="4" borderId="0" xfId="0" applyFont="1" applyFill="1" applyAlignment="1" applyProtection="1">
      <alignment horizontal="right" vertical="center"/>
      <protection hidden="1"/>
    </xf>
    <xf numFmtId="0" fontId="29" fillId="0" borderId="0" xfId="0" applyFont="1" applyAlignment="1" applyProtection="1">
      <alignment horizontal="right" vertical="center"/>
      <protection hidden="1"/>
    </xf>
    <xf numFmtId="0" fontId="30" fillId="0" borderId="0" xfId="0" applyFont="1" applyAlignment="1" applyProtection="1">
      <alignment horizontal="center" vertical="center" wrapText="1"/>
      <protection hidden="1"/>
    </xf>
    <xf numFmtId="0" fontId="26" fillId="0" borderId="0" xfId="0" applyFont="1" applyAlignment="1" applyProtection="1">
      <alignment horizontal="center"/>
      <protection hidden="1"/>
    </xf>
    <xf numFmtId="0" fontId="31" fillId="0" borderId="0" xfId="2" applyNumberFormat="1" applyFont="1" applyFill="1" applyBorder="1" applyAlignment="1" applyProtection="1">
      <alignment horizontal="center" vertical="center" wrapText="1"/>
      <protection hidden="1"/>
    </xf>
    <xf numFmtId="1" fontId="32" fillId="0" borderId="0" xfId="1" applyNumberFormat="1" applyFont="1" applyFill="1" applyBorder="1" applyAlignment="1" applyProtection="1">
      <alignment horizontal="right" vertical="center"/>
      <protection hidden="1"/>
    </xf>
    <xf numFmtId="44" fontId="26" fillId="0" borderId="0" xfId="2" applyFont="1" applyFill="1" applyBorder="1" applyAlignment="1" applyProtection="1">
      <alignment vertical="center"/>
      <protection hidden="1"/>
    </xf>
    <xf numFmtId="0" fontId="32" fillId="0" borderId="0" xfId="0" applyFont="1" applyAlignment="1" applyProtection="1">
      <alignment horizontal="right" vertical="center"/>
      <protection hidden="1"/>
    </xf>
    <xf numFmtId="0" fontId="25" fillId="0" borderId="0" xfId="0" applyFont="1" applyAlignment="1" applyProtection="1">
      <alignment horizontal="left" vertical="center" indent="1"/>
      <protection hidden="1"/>
    </xf>
    <xf numFmtId="0" fontId="32" fillId="0" borderId="0" xfId="0" applyFont="1" applyAlignment="1" applyProtection="1">
      <alignment horizontal="right"/>
      <protection hidden="1"/>
    </xf>
    <xf numFmtId="0" fontId="34" fillId="0" borderId="0" xfId="0" applyFont="1"/>
    <xf numFmtId="0" fontId="28" fillId="0" borderId="0" xfId="0" applyFont="1"/>
    <xf numFmtId="0" fontId="17" fillId="5" borderId="0" xfId="0" applyFont="1" applyFill="1" applyProtection="1">
      <protection hidden="1"/>
    </xf>
    <xf numFmtId="0" fontId="16" fillId="0" borderId="0" xfId="0" applyFont="1" applyAlignment="1" applyProtection="1">
      <alignment horizontal="left" vertical="center"/>
      <protection hidden="1"/>
    </xf>
    <xf numFmtId="0" fontId="17" fillId="0" borderId="0" xfId="0" applyFont="1" applyAlignment="1" applyProtection="1">
      <alignment horizontal="left" vertical="center"/>
      <protection hidden="1"/>
    </xf>
    <xf numFmtId="0" fontId="17" fillId="5" borderId="0" xfId="0" applyFont="1" applyFill="1" applyAlignment="1" applyProtection="1">
      <alignment horizontal="left" vertical="center"/>
      <protection hidden="1"/>
    </xf>
    <xf numFmtId="0" fontId="37" fillId="0" borderId="0" xfId="3" applyFont="1" applyFill="1" applyBorder="1" applyAlignment="1" applyProtection="1">
      <alignment vertical="center"/>
      <protection hidden="1"/>
    </xf>
    <xf numFmtId="0" fontId="38" fillId="0" borderId="0" xfId="0" applyFont="1" applyAlignment="1" applyProtection="1">
      <alignment vertical="center"/>
      <protection hidden="1"/>
    </xf>
    <xf numFmtId="0" fontId="16" fillId="5" borderId="0" xfId="0" applyFont="1" applyFill="1" applyAlignment="1" applyProtection="1">
      <alignment horizontal="left" vertical="center"/>
      <protection hidden="1"/>
    </xf>
    <xf numFmtId="0" fontId="16" fillId="2" borderId="0" xfId="0" applyFont="1" applyFill="1" applyAlignment="1" applyProtection="1">
      <alignment horizontal="left" vertical="center"/>
      <protection hidden="1"/>
    </xf>
    <xf numFmtId="0" fontId="17" fillId="2" borderId="0" xfId="0" applyFont="1" applyFill="1" applyAlignment="1" applyProtection="1">
      <alignment horizontal="left" vertical="center"/>
      <protection hidden="1"/>
    </xf>
    <xf numFmtId="0" fontId="16" fillId="2" borderId="0" xfId="0" applyFont="1" applyFill="1" applyAlignment="1" applyProtection="1">
      <alignment horizontal="left"/>
      <protection hidden="1"/>
    </xf>
    <xf numFmtId="0" fontId="17" fillId="2" borderId="0" xfId="0" applyFont="1" applyFill="1" applyAlignment="1" applyProtection="1">
      <alignment horizontal="left"/>
      <protection hidden="1"/>
    </xf>
    <xf numFmtId="0" fontId="17" fillId="5" borderId="0" xfId="0" applyFont="1" applyFill="1" applyAlignment="1" applyProtection="1">
      <alignment horizontal="left"/>
      <protection hidden="1"/>
    </xf>
    <xf numFmtId="0" fontId="39" fillId="2" borderId="0" xfId="0" applyFont="1" applyFill="1" applyProtection="1">
      <protection hidden="1"/>
    </xf>
    <xf numFmtId="0" fontId="39" fillId="5" borderId="0" xfId="0" applyFont="1" applyFill="1" applyProtection="1">
      <protection hidden="1"/>
    </xf>
    <xf numFmtId="0" fontId="40" fillId="2" borderId="0" xfId="0" applyFont="1" applyFill="1" applyProtection="1">
      <protection hidden="1"/>
    </xf>
    <xf numFmtId="0" fontId="41" fillId="2" borderId="0" xfId="0" applyFont="1" applyFill="1" applyProtection="1">
      <protection hidden="1"/>
    </xf>
    <xf numFmtId="0" fontId="41" fillId="5" borderId="0" xfId="0" applyFont="1" applyFill="1" applyProtection="1">
      <protection hidden="1"/>
    </xf>
    <xf numFmtId="0" fontId="42" fillId="2" borderId="0" xfId="0" applyFont="1" applyFill="1" applyProtection="1">
      <protection hidden="1"/>
    </xf>
    <xf numFmtId="0" fontId="42" fillId="5" borderId="0" xfId="0" applyFont="1" applyFill="1" applyProtection="1">
      <protection hidden="1"/>
    </xf>
    <xf numFmtId="0" fontId="43" fillId="2" borderId="0" xfId="0" applyFont="1" applyFill="1" applyProtection="1">
      <protection hidden="1"/>
    </xf>
    <xf numFmtId="0" fontId="43" fillId="5" borderId="0" xfId="0" applyFont="1" applyFill="1" applyProtection="1">
      <protection hidden="1"/>
    </xf>
    <xf numFmtId="0" fontId="43" fillId="0" borderId="0" xfId="0" applyFont="1" applyProtection="1">
      <protection hidden="1"/>
    </xf>
    <xf numFmtId="0" fontId="44" fillId="0" borderId="0" xfId="9" applyBorder="1">
      <alignment horizontal="left"/>
      <protection hidden="1"/>
    </xf>
    <xf numFmtId="0" fontId="45" fillId="3" borderId="0" xfId="0" applyFont="1" applyFill="1" applyAlignment="1" applyProtection="1">
      <alignment horizontal="left" vertical="center" indent="1"/>
      <protection hidden="1"/>
    </xf>
    <xf numFmtId="0" fontId="45" fillId="3" borderId="0" xfId="0" applyFont="1" applyFill="1" applyAlignment="1" applyProtection="1">
      <alignment vertical="center"/>
      <protection hidden="1"/>
    </xf>
    <xf numFmtId="0" fontId="46" fillId="3" borderId="0" xfId="0" applyFont="1" applyFill="1"/>
    <xf numFmtId="0" fontId="45" fillId="0" borderId="0" xfId="0" applyFont="1" applyAlignment="1" applyProtection="1">
      <alignment vertical="center"/>
      <protection hidden="1"/>
    </xf>
    <xf numFmtId="0" fontId="45" fillId="0" borderId="0" xfId="0" applyFont="1" applyProtection="1">
      <protection hidden="1"/>
    </xf>
    <xf numFmtId="0" fontId="45" fillId="3" borderId="0" xfId="0" applyFont="1" applyFill="1" applyAlignment="1" applyProtection="1">
      <alignment vertical="center" wrapText="1"/>
      <protection hidden="1"/>
    </xf>
    <xf numFmtId="0" fontId="44" fillId="0" borderId="16" xfId="9" applyBorder="1">
      <alignment horizontal="left"/>
      <protection hidden="1"/>
    </xf>
    <xf numFmtId="0" fontId="23" fillId="3" borderId="16" xfId="0" applyFont="1" applyFill="1" applyBorder="1" applyProtection="1">
      <protection hidden="1"/>
    </xf>
    <xf numFmtId="0" fontId="17" fillId="3" borderId="16" xfId="0" applyFont="1" applyFill="1" applyBorder="1" applyProtection="1">
      <protection hidden="1"/>
    </xf>
    <xf numFmtId="0" fontId="48" fillId="7" borderId="18" xfId="11" applyNumberFormat="1">
      <alignment horizontal="center" vertical="center" shrinkToFit="1"/>
      <protection locked="0"/>
    </xf>
    <xf numFmtId="0" fontId="49" fillId="8" borderId="0" xfId="12" applyBorder="1" applyAlignment="1">
      <protection hidden="1"/>
    </xf>
    <xf numFmtId="0" fontId="50" fillId="9" borderId="0" xfId="10" applyFont="1" applyFill="1" applyAlignment="1" applyProtection="1">
      <alignment horizontal="left" vertical="center"/>
      <protection hidden="1"/>
    </xf>
    <xf numFmtId="0" fontId="50" fillId="9" borderId="0" xfId="10" applyFont="1" applyFill="1" applyAlignment="1" applyProtection="1">
      <alignment horizontal="left" vertical="center" indent="2"/>
      <protection hidden="1"/>
    </xf>
    <xf numFmtId="0" fontId="50" fillId="9" borderId="0" xfId="10" applyFont="1" applyFill="1" applyAlignment="1" applyProtection="1">
      <alignment horizontal="left"/>
      <protection hidden="1"/>
    </xf>
    <xf numFmtId="0" fontId="22" fillId="3" borderId="0" xfId="0" applyFont="1" applyFill="1" applyProtection="1">
      <protection hidden="1"/>
    </xf>
    <xf numFmtId="0" fontId="48" fillId="0" borderId="0" xfId="0" applyFont="1" applyProtection="1">
      <protection hidden="1"/>
    </xf>
    <xf numFmtId="1" fontId="51" fillId="3" borderId="0" xfId="1" applyNumberFormat="1" applyFont="1" applyFill="1" applyBorder="1" applyAlignment="1" applyProtection="1">
      <alignment horizontal="right" vertical="center"/>
      <protection hidden="1"/>
    </xf>
    <xf numFmtId="0" fontId="49" fillId="8" borderId="25" xfId="12" applyBorder="1" applyAlignment="1">
      <alignment horizontal="center" vertical="center" wrapText="1"/>
      <protection hidden="1"/>
    </xf>
    <xf numFmtId="0" fontId="45" fillId="3" borderId="0" xfId="0" applyFont="1" applyFill="1" applyAlignment="1" applyProtection="1">
      <alignment vertical="top" wrapText="1"/>
      <protection hidden="1"/>
    </xf>
    <xf numFmtId="0" fontId="45" fillId="3" borderId="0" xfId="0" applyFont="1" applyFill="1" applyAlignment="1" applyProtection="1">
      <alignment horizontal="left" vertical="top" indent="1"/>
      <protection hidden="1"/>
    </xf>
    <xf numFmtId="14" fontId="48" fillId="7" borderId="18" xfId="11" applyNumberFormat="1">
      <alignment horizontal="center" vertical="center" shrinkToFit="1"/>
      <protection locked="0"/>
    </xf>
    <xf numFmtId="0" fontId="54" fillId="0" borderId="0" xfId="0" applyFont="1" applyAlignment="1" applyProtection="1">
      <alignment horizontal="right" vertical="center"/>
      <protection hidden="1"/>
    </xf>
    <xf numFmtId="0" fontId="50" fillId="9" borderId="0" xfId="15">
      <alignment horizontal="left" vertical="center"/>
      <protection hidden="1"/>
    </xf>
    <xf numFmtId="0" fontId="50" fillId="9" borderId="0" xfId="15" applyAlignment="1">
      <alignment horizontal="right" vertical="center"/>
      <protection hidden="1"/>
    </xf>
    <xf numFmtId="0" fontId="55" fillId="0" borderId="0" xfId="0" applyFont="1"/>
    <xf numFmtId="0" fontId="28" fillId="0" borderId="0" xfId="0" applyFont="1" applyAlignment="1" applyProtection="1">
      <alignment horizontal="center" vertical="center"/>
      <protection hidden="1"/>
    </xf>
    <xf numFmtId="164" fontId="21" fillId="0" borderId="0" xfId="3" applyNumberFormat="1" applyFont="1" applyFill="1" applyBorder="1" applyAlignment="1" applyProtection="1">
      <alignment horizontal="center" vertical="center" shrinkToFit="1"/>
      <protection hidden="1"/>
    </xf>
    <xf numFmtId="0" fontId="21" fillId="0" borderId="0" xfId="2" applyNumberFormat="1" applyFont="1" applyFill="1" applyBorder="1" applyAlignment="1" applyProtection="1">
      <alignment horizontal="center" vertical="center"/>
      <protection hidden="1"/>
    </xf>
    <xf numFmtId="165" fontId="26" fillId="0" borderId="0" xfId="0" quotePrefix="1" applyNumberFormat="1" applyFont="1" applyAlignment="1" applyProtection="1">
      <alignment horizontal="center" wrapText="1"/>
      <protection hidden="1"/>
    </xf>
    <xf numFmtId="0" fontId="28" fillId="0" borderId="0" xfId="0" applyFont="1" applyAlignment="1" applyProtection="1">
      <alignment horizontal="left" vertical="center" indent="1"/>
      <protection hidden="1"/>
    </xf>
    <xf numFmtId="165" fontId="33" fillId="0" borderId="0" xfId="2" applyNumberFormat="1" applyFont="1" applyFill="1" applyBorder="1" applyAlignment="1" applyProtection="1">
      <alignment horizontal="center" vertical="center"/>
      <protection hidden="1"/>
    </xf>
    <xf numFmtId="0" fontId="28" fillId="5" borderId="0" xfId="0" applyFont="1" applyFill="1" applyProtection="1">
      <protection hidden="1"/>
    </xf>
    <xf numFmtId="0" fontId="28" fillId="0" borderId="0" xfId="0" applyFont="1" applyAlignment="1" applyProtection="1">
      <alignment horizontal="left" vertical="center" wrapText="1"/>
      <protection hidden="1"/>
    </xf>
    <xf numFmtId="0" fontId="35" fillId="5" borderId="0" xfId="0" applyFont="1" applyFill="1" applyAlignment="1" applyProtection="1">
      <alignment vertical="center" wrapText="1"/>
      <protection hidden="1"/>
    </xf>
    <xf numFmtId="0" fontId="35" fillId="0" borderId="0" xfId="0" applyFont="1" applyAlignment="1" applyProtection="1">
      <alignment vertical="top" wrapText="1"/>
      <protection hidden="1"/>
    </xf>
    <xf numFmtId="0" fontId="35" fillId="5" borderId="0" xfId="0" applyFont="1" applyFill="1" applyAlignment="1" applyProtection="1">
      <alignment vertical="top" wrapText="1"/>
      <protection hidden="1"/>
    </xf>
    <xf numFmtId="0" fontId="36" fillId="0" borderId="0" xfId="0" applyFont="1" applyProtection="1">
      <protection hidden="1"/>
    </xf>
    <xf numFmtId="0" fontId="33" fillId="5" borderId="0" xfId="0" applyFont="1" applyFill="1" applyAlignment="1" applyProtection="1">
      <alignment vertical="center"/>
      <protection hidden="1"/>
    </xf>
    <xf numFmtId="0" fontId="36" fillId="5" borderId="0" xfId="0" applyFont="1" applyFill="1" applyProtection="1">
      <protection hidden="1"/>
    </xf>
    <xf numFmtId="0" fontId="0" fillId="10" borderId="0" xfId="0" applyFill="1"/>
    <xf numFmtId="0" fontId="19" fillId="0" borderId="0" xfId="7" applyFont="1" applyAlignment="1">
      <alignment vertical="center"/>
    </xf>
    <xf numFmtId="0" fontId="45" fillId="0" borderId="0" xfId="0" quotePrefix="1" applyFont="1" applyAlignment="1" applyProtection="1">
      <alignment horizontal="left" vertical="center" indent="3"/>
      <protection hidden="1"/>
    </xf>
    <xf numFmtId="0" fontId="44" fillId="0" borderId="16" xfId="9" applyBorder="1" applyAlignment="1">
      <alignment horizontal="left" indent="1"/>
      <protection hidden="1"/>
    </xf>
    <xf numFmtId="0" fontId="45" fillId="3" borderId="0" xfId="0" applyFont="1" applyFill="1" applyAlignment="1" applyProtection="1">
      <alignment horizontal="right" vertical="center"/>
      <protection hidden="1"/>
    </xf>
    <xf numFmtId="0" fontId="45" fillId="3" borderId="0" xfId="0" applyFont="1" applyFill="1" applyAlignment="1" applyProtection="1">
      <alignment horizontal="right" vertical="top" wrapText="1"/>
      <protection hidden="1"/>
    </xf>
    <xf numFmtId="0" fontId="44" fillId="0" borderId="0" xfId="9" applyBorder="1" applyAlignment="1">
      <alignment horizontal="left" indent="1"/>
      <protection hidden="1"/>
    </xf>
    <xf numFmtId="0" fontId="5" fillId="10" borderId="0" xfId="5" applyFont="1" applyFill="1"/>
    <xf numFmtId="0" fontId="2" fillId="10" borderId="0" xfId="5" applyFill="1"/>
    <xf numFmtId="0" fontId="6" fillId="10" borderId="0" xfId="5" applyFont="1" applyFill="1" applyAlignment="1" applyProtection="1">
      <alignment vertical="center"/>
      <protection hidden="1"/>
    </xf>
    <xf numFmtId="0" fontId="10" fillId="10" borderId="0" xfId="5" applyFont="1" applyFill="1" applyAlignment="1" applyProtection="1">
      <alignment vertical="center"/>
      <protection hidden="1"/>
    </xf>
    <xf numFmtId="0" fontId="5" fillId="3" borderId="0" xfId="5" applyFont="1" applyFill="1" applyAlignment="1">
      <alignment horizontal="center"/>
    </xf>
    <xf numFmtId="0" fontId="14" fillId="0" borderId="0" xfId="8" applyAlignment="1">
      <alignment horizontal="left" vertical="center" indent="1"/>
    </xf>
    <xf numFmtId="0" fontId="18" fillId="0" borderId="0" xfId="0" applyFont="1" applyAlignment="1" applyProtection="1">
      <alignment horizontal="left" vertical="center" indent="1"/>
      <protection hidden="1"/>
    </xf>
    <xf numFmtId="1" fontId="51" fillId="3" borderId="0" xfId="1" applyNumberFormat="1" applyFont="1" applyFill="1" applyBorder="1" applyAlignment="1" applyProtection="1">
      <alignment vertical="center"/>
      <protection hidden="1"/>
    </xf>
    <xf numFmtId="1" fontId="51" fillId="3" borderId="0" xfId="1" applyNumberFormat="1" applyFont="1" applyFill="1" applyBorder="1" applyAlignment="1" applyProtection="1">
      <alignment horizontal="center" vertical="center"/>
      <protection hidden="1"/>
    </xf>
    <xf numFmtId="1" fontId="26" fillId="3" borderId="0" xfId="1" applyNumberFormat="1" applyFont="1" applyFill="1" applyBorder="1" applyAlignment="1" applyProtection="1">
      <alignment vertical="center"/>
      <protection hidden="1"/>
    </xf>
    <xf numFmtId="1" fontId="26" fillId="3" borderId="14" xfId="1" applyNumberFormat="1" applyFont="1" applyFill="1" applyBorder="1" applyAlignment="1" applyProtection="1">
      <alignment vertical="center"/>
      <protection hidden="1"/>
    </xf>
    <xf numFmtId="0" fontId="17" fillId="2" borderId="0" xfId="0" applyFont="1" applyFill="1" applyProtection="1">
      <protection locked="0" hidden="1"/>
    </xf>
    <xf numFmtId="0" fontId="53" fillId="7" borderId="1" xfId="13" applyFont="1" applyBorder="1" applyAlignment="1">
      <alignment vertical="center" wrapText="1" shrinkToFit="1"/>
      <protection locked="0"/>
    </xf>
    <xf numFmtId="0" fontId="48" fillId="6" borderId="59" xfId="14" applyNumberFormat="1" applyBorder="1">
      <alignment horizontal="center" vertical="center"/>
    </xf>
    <xf numFmtId="167" fontId="53" fillId="0" borderId="60" xfId="14" applyNumberFormat="1" applyFont="1" applyFill="1" applyBorder="1" applyAlignment="1">
      <alignment horizontal="center" vertical="center" wrapText="1"/>
    </xf>
    <xf numFmtId="0" fontId="48" fillId="6" borderId="62" xfId="14" applyNumberFormat="1" applyBorder="1">
      <alignment horizontal="center" vertical="center"/>
    </xf>
    <xf numFmtId="167" fontId="48" fillId="0" borderId="0" xfId="14" applyNumberFormat="1" applyFill="1" applyBorder="1">
      <alignment horizontal="center" vertical="center"/>
    </xf>
    <xf numFmtId="167" fontId="48" fillId="0" borderId="0" xfId="14" applyNumberFormat="1" applyFill="1" applyBorder="1" applyAlignment="1">
      <alignment vertical="center"/>
    </xf>
    <xf numFmtId="167" fontId="48" fillId="0" borderId="64" xfId="14" applyNumberFormat="1" applyFill="1" applyBorder="1">
      <alignment horizontal="center" vertical="center"/>
    </xf>
    <xf numFmtId="0" fontId="53" fillId="7" borderId="0" xfId="13" applyFont="1" applyBorder="1" applyAlignment="1">
      <alignment vertical="center" wrapText="1" shrinkToFit="1"/>
      <protection locked="0"/>
    </xf>
    <xf numFmtId="0" fontId="49" fillId="0" borderId="0" xfId="12" applyFill="1" applyBorder="1" applyAlignment="1">
      <alignment vertical="center" wrapText="1"/>
      <protection hidden="1"/>
    </xf>
    <xf numFmtId="167" fontId="48" fillId="0" borderId="3" xfId="14" applyNumberFormat="1" applyFill="1" applyBorder="1" applyAlignment="1">
      <alignment vertical="center"/>
    </xf>
    <xf numFmtId="167" fontId="48" fillId="0" borderId="65" xfId="14" applyNumberFormat="1" applyFill="1" applyBorder="1" applyAlignment="1">
      <alignment vertical="center"/>
    </xf>
    <xf numFmtId="165" fontId="48" fillId="6" borderId="6" xfId="14" applyNumberFormat="1" applyBorder="1">
      <alignment horizontal="center" vertical="center"/>
    </xf>
    <xf numFmtId="167" fontId="48" fillId="0" borderId="14" xfId="14" applyNumberFormat="1" applyFill="1" applyBorder="1" applyProtection="1">
      <alignment horizontal="center" vertical="center"/>
      <protection hidden="1"/>
    </xf>
    <xf numFmtId="0" fontId="50" fillId="9" borderId="0" xfId="15" applyAlignment="1">
      <alignment horizontal="left" vertical="center" shrinkToFit="1"/>
      <protection hidden="1"/>
    </xf>
    <xf numFmtId="0" fontId="58" fillId="0" borderId="0" xfId="0" applyFont="1" applyProtection="1">
      <protection hidden="1"/>
    </xf>
    <xf numFmtId="0" fontId="26" fillId="0" borderId="0" xfId="0" applyFont="1" applyProtection="1">
      <protection hidden="1"/>
    </xf>
    <xf numFmtId="0" fontId="17" fillId="0" borderId="0" xfId="0" applyFont="1" applyAlignment="1" applyProtection="1">
      <alignment horizontal="left"/>
      <protection hidden="1"/>
    </xf>
    <xf numFmtId="0" fontId="39" fillId="0" borderId="0" xfId="0" applyFont="1" applyProtection="1">
      <protection hidden="1"/>
    </xf>
    <xf numFmtId="0" fontId="41" fillId="0" borderId="0" xfId="0" applyFont="1" applyProtection="1">
      <protection hidden="1"/>
    </xf>
    <xf numFmtId="0" fontId="42" fillId="0" borderId="0" xfId="0" applyFont="1" applyProtection="1">
      <protection hidden="1"/>
    </xf>
    <xf numFmtId="0" fontId="49" fillId="8" borderId="24" xfId="12" applyBorder="1" applyAlignment="1">
      <alignment horizontal="center" vertical="center" wrapText="1"/>
      <protection hidden="1"/>
    </xf>
    <xf numFmtId="1" fontId="48" fillId="6" borderId="39" xfId="14" applyNumberFormat="1" applyBorder="1" applyProtection="1">
      <alignment horizontal="center" vertical="center"/>
      <protection hidden="1"/>
    </xf>
    <xf numFmtId="14" fontId="18" fillId="0" borderId="0" xfId="0" applyNumberFormat="1" applyFont="1" applyAlignment="1" applyProtection="1">
      <alignment vertical="center"/>
      <protection hidden="1"/>
    </xf>
    <xf numFmtId="0" fontId="33" fillId="0" borderId="0" xfId="0" applyFont="1" applyAlignment="1" applyProtection="1">
      <alignment vertical="center"/>
      <protection hidden="1"/>
    </xf>
    <xf numFmtId="0" fontId="18" fillId="0" borderId="0" xfId="0" applyFont="1" applyProtection="1">
      <protection hidden="1"/>
    </xf>
    <xf numFmtId="0" fontId="59" fillId="0" borderId="0" xfId="0" applyFont="1" applyProtection="1">
      <protection hidden="1"/>
    </xf>
    <xf numFmtId="0" fontId="21" fillId="0" borderId="0" xfId="0" applyFont="1" applyProtection="1">
      <protection hidden="1"/>
    </xf>
    <xf numFmtId="0" fontId="21" fillId="0" borderId="0" xfId="0" applyFont="1" applyProtection="1">
      <protection locked="0" hidden="1"/>
    </xf>
    <xf numFmtId="0" fontId="59" fillId="0" borderId="0" xfId="0" applyFont="1" applyAlignment="1" applyProtection="1">
      <alignment horizontal="center"/>
      <protection hidden="1"/>
    </xf>
    <xf numFmtId="165" fontId="59" fillId="0" borderId="0" xfId="0" quotePrefix="1" applyNumberFormat="1" applyFont="1" applyAlignment="1" applyProtection="1">
      <alignment horizontal="center" wrapText="1"/>
      <protection hidden="1"/>
    </xf>
    <xf numFmtId="0" fontId="60" fillId="0" borderId="0" xfId="0" applyFont="1" applyAlignment="1" applyProtection="1">
      <alignment vertical="center" wrapText="1"/>
      <protection hidden="1"/>
    </xf>
    <xf numFmtId="0" fontId="60" fillId="0" borderId="0" xfId="0" applyFont="1" applyAlignment="1" applyProtection="1">
      <alignment vertical="top" wrapText="1"/>
      <protection locked="0" hidden="1"/>
    </xf>
    <xf numFmtId="0" fontId="60" fillId="0" borderId="0" xfId="0" applyFont="1" applyAlignment="1" applyProtection="1">
      <alignment vertical="top" wrapText="1"/>
      <protection hidden="1"/>
    </xf>
    <xf numFmtId="0" fontId="18" fillId="0" borderId="0" xfId="0" applyFont="1" applyAlignment="1" applyProtection="1">
      <alignment horizontal="left" vertical="center"/>
      <protection hidden="1"/>
    </xf>
    <xf numFmtId="0" fontId="18" fillId="0" borderId="0" xfId="0" applyFont="1" applyAlignment="1" applyProtection="1">
      <alignment horizontal="left"/>
      <protection hidden="1"/>
    </xf>
    <xf numFmtId="0" fontId="61" fillId="0" borderId="0" xfId="0" applyFont="1" applyProtection="1">
      <protection hidden="1"/>
    </xf>
    <xf numFmtId="0" fontId="21" fillId="0" borderId="0" xfId="0" applyFont="1" applyAlignment="1" applyProtection="1">
      <alignment horizontal="center"/>
      <protection hidden="1"/>
    </xf>
    <xf numFmtId="0" fontId="48" fillId="0" borderId="1" xfId="14" applyNumberFormat="1" applyFill="1" applyBorder="1" applyProtection="1">
      <alignment horizontal="center" vertical="center"/>
      <protection locked="0"/>
    </xf>
    <xf numFmtId="2" fontId="48" fillId="7" borderId="13" xfId="13" applyNumberFormat="1" applyBorder="1" applyAlignment="1">
      <alignment horizontal="center" vertical="center" shrinkToFit="1"/>
      <protection locked="0"/>
    </xf>
    <xf numFmtId="1" fontId="51" fillId="3" borderId="0" xfId="1" applyNumberFormat="1" applyFont="1" applyFill="1" applyBorder="1" applyAlignment="1" applyProtection="1">
      <alignment horizontal="right" vertical="center" indent="1"/>
      <protection hidden="1"/>
    </xf>
    <xf numFmtId="2" fontId="48" fillId="0" borderId="76" xfId="14" applyNumberFormat="1" applyFill="1" applyBorder="1" applyProtection="1">
      <alignment horizontal="center" vertical="center"/>
      <protection locked="0"/>
    </xf>
    <xf numFmtId="165" fontId="48" fillId="6" borderId="2" xfId="14" applyNumberFormat="1" applyBorder="1">
      <alignment horizontal="center" vertical="center"/>
    </xf>
    <xf numFmtId="165" fontId="48" fillId="6" borderId="68" xfId="14" applyNumberFormat="1" applyBorder="1" applyProtection="1">
      <alignment horizontal="center" vertical="center"/>
      <protection hidden="1"/>
    </xf>
    <xf numFmtId="0" fontId="59" fillId="0" borderId="74" xfId="0" quotePrefix="1" applyFont="1" applyBorder="1" applyProtection="1">
      <protection hidden="1"/>
    </xf>
    <xf numFmtId="2" fontId="59" fillId="0" borderId="74" xfId="0" quotePrefix="1" applyNumberFormat="1" applyFont="1" applyBorder="1" applyAlignment="1" applyProtection="1">
      <alignment horizontal="left"/>
      <protection hidden="1"/>
    </xf>
    <xf numFmtId="0" fontId="62" fillId="0" borderId="0" xfId="0" applyFont="1" applyAlignment="1" applyProtection="1">
      <alignment horizontal="center"/>
      <protection hidden="1"/>
    </xf>
    <xf numFmtId="49" fontId="62" fillId="0" borderId="0" xfId="0" applyNumberFormat="1" applyFont="1" applyAlignment="1" applyProtection="1">
      <alignment horizontal="center" vertical="top"/>
      <protection hidden="1"/>
    </xf>
    <xf numFmtId="0" fontId="5" fillId="3" borderId="0" xfId="5" applyFont="1" applyFill="1" applyAlignment="1">
      <alignment horizontal="center"/>
    </xf>
    <xf numFmtId="0" fontId="53" fillId="3" borderId="0" xfId="5" applyFont="1" applyFill="1" applyAlignment="1">
      <alignment horizontal="center"/>
    </xf>
    <xf numFmtId="0" fontId="12" fillId="6" borderId="15" xfId="6">
      <alignment horizontal="center" vertical="center"/>
      <protection hidden="1"/>
    </xf>
    <xf numFmtId="0" fontId="19" fillId="0" borderId="0" xfId="7" applyFont="1" applyAlignment="1">
      <alignment horizontal="left" vertical="center" indent="1"/>
    </xf>
    <xf numFmtId="0" fontId="15" fillId="0" borderId="0" xfId="0" applyFont="1" applyAlignment="1" applyProtection="1">
      <alignment horizontal="left" vertical="center" wrapText="1"/>
      <protection hidden="1"/>
    </xf>
    <xf numFmtId="0" fontId="48" fillId="7" borderId="18" xfId="11" applyNumberFormat="1">
      <alignment horizontal="center" vertical="center" shrinkToFit="1"/>
      <protection locked="0"/>
    </xf>
    <xf numFmtId="0" fontId="49" fillId="8" borderId="23" xfId="12" applyBorder="1" applyAlignment="1">
      <alignment horizontal="center" vertical="center" wrapText="1"/>
      <protection hidden="1"/>
    </xf>
    <xf numFmtId="0" fontId="49" fillId="8" borderId="24" xfId="12" applyBorder="1" applyAlignment="1">
      <alignment horizontal="center" vertical="center" wrapText="1"/>
      <protection hidden="1"/>
    </xf>
    <xf numFmtId="0" fontId="48" fillId="7" borderId="20" xfId="11" applyNumberFormat="1" applyBorder="1">
      <alignment horizontal="center" vertical="center" shrinkToFit="1"/>
      <protection locked="0"/>
    </xf>
    <xf numFmtId="0" fontId="48" fillId="7" borderId="21" xfId="11" applyNumberFormat="1" applyBorder="1">
      <alignment horizontal="center" vertical="center" shrinkToFit="1"/>
      <protection locked="0"/>
    </xf>
    <xf numFmtId="0" fontId="50" fillId="9" borderId="22" xfId="10" applyFont="1" applyFill="1" applyBorder="1" applyAlignment="1" applyProtection="1">
      <alignment horizontal="left" wrapText="1"/>
      <protection hidden="1"/>
    </xf>
    <xf numFmtId="0" fontId="48" fillId="7" borderId="17" xfId="11" applyNumberFormat="1" applyBorder="1">
      <alignment horizontal="center" vertical="center" shrinkToFit="1"/>
      <protection locked="0"/>
    </xf>
    <xf numFmtId="0" fontId="45" fillId="3" borderId="0" xfId="0" applyFont="1" applyFill="1" applyAlignment="1" applyProtection="1">
      <alignment horizontal="left" vertical="top" wrapText="1"/>
      <protection hidden="1"/>
    </xf>
    <xf numFmtId="0" fontId="45" fillId="3" borderId="0" xfId="0" applyFont="1" applyFill="1" applyAlignment="1" applyProtection="1">
      <alignment horizontal="left" vertical="top"/>
      <protection hidden="1"/>
    </xf>
    <xf numFmtId="164" fontId="48" fillId="7" borderId="18" xfId="11" applyNumberFormat="1">
      <alignment horizontal="center" vertical="center" shrinkToFit="1"/>
      <protection locked="0"/>
    </xf>
    <xf numFmtId="166" fontId="48" fillId="6" borderId="75" xfId="14" applyNumberFormat="1" applyBorder="1" applyProtection="1">
      <alignment horizontal="center" vertical="center"/>
      <protection hidden="1"/>
    </xf>
    <xf numFmtId="166" fontId="48" fillId="6" borderId="40" xfId="14" applyNumberFormat="1" applyBorder="1" applyProtection="1">
      <alignment horizontal="center" vertical="center"/>
      <protection hidden="1"/>
    </xf>
    <xf numFmtId="0" fontId="56" fillId="3" borderId="0" xfId="0" applyFont="1" applyFill="1" applyAlignment="1" applyProtection="1">
      <alignment horizontal="left" vertical="center" wrapText="1" indent="2"/>
      <protection hidden="1"/>
    </xf>
    <xf numFmtId="165" fontId="48" fillId="0" borderId="1" xfId="14" applyNumberFormat="1" applyFill="1" applyBorder="1" applyProtection="1">
      <alignment horizontal="center" vertical="center"/>
      <protection locked="0"/>
    </xf>
    <xf numFmtId="165" fontId="48" fillId="0" borderId="8" xfId="14" applyNumberFormat="1" applyFill="1" applyBorder="1" applyProtection="1">
      <alignment horizontal="center" vertical="center"/>
      <protection locked="0"/>
    </xf>
    <xf numFmtId="0" fontId="53" fillId="0" borderId="71" xfId="13" applyFont="1" applyFill="1" applyBorder="1" applyAlignment="1">
      <alignment horizontal="center" vertical="center" wrapText="1" shrinkToFit="1"/>
      <protection locked="0"/>
    </xf>
    <xf numFmtId="0" fontId="53" fillId="0" borderId="72" xfId="13" applyFont="1" applyFill="1" applyBorder="1" applyAlignment="1">
      <alignment horizontal="center" vertical="center" wrapText="1" shrinkToFit="1"/>
      <protection locked="0"/>
    </xf>
    <xf numFmtId="0" fontId="53" fillId="0" borderId="73" xfId="13" applyFont="1" applyFill="1" applyBorder="1" applyAlignment="1">
      <alignment horizontal="center" vertical="center" wrapText="1" shrinkToFit="1"/>
      <protection locked="0"/>
    </xf>
    <xf numFmtId="165" fontId="48" fillId="6" borderId="42" xfId="14" applyNumberFormat="1" applyBorder="1" applyAlignment="1">
      <alignment horizontal="center" vertical="center" wrapText="1"/>
    </xf>
    <xf numFmtId="165" fontId="48" fillId="6" borderId="43" xfId="14" applyNumberFormat="1" applyBorder="1" applyAlignment="1">
      <alignment horizontal="center" vertical="center" wrapText="1"/>
    </xf>
    <xf numFmtId="166" fontId="48" fillId="7" borderId="13" xfId="13" applyNumberFormat="1" applyBorder="1" applyAlignment="1">
      <alignment horizontal="center" vertical="center" shrinkToFit="1"/>
      <protection locked="0"/>
    </xf>
    <xf numFmtId="166" fontId="48" fillId="7" borderId="8" xfId="13" applyNumberFormat="1" applyBorder="1" applyAlignment="1">
      <alignment horizontal="center" vertical="center" shrinkToFit="1"/>
      <protection locked="0"/>
    </xf>
    <xf numFmtId="165" fontId="48" fillId="7" borderId="42" xfId="13" applyNumberFormat="1" applyBorder="1" applyAlignment="1">
      <alignment horizontal="center" vertical="center" shrinkToFit="1"/>
      <protection locked="0"/>
    </xf>
    <xf numFmtId="165" fontId="48" fillId="7" borderId="43" xfId="13" applyNumberFormat="1" applyBorder="1" applyAlignment="1">
      <alignment horizontal="center" vertical="center" shrinkToFit="1"/>
      <protection locked="0"/>
    </xf>
    <xf numFmtId="165" fontId="48" fillId="6" borderId="1" xfId="14" applyNumberFormat="1" applyBorder="1" applyAlignment="1">
      <alignment horizontal="center" vertical="center" wrapText="1"/>
    </xf>
    <xf numFmtId="165" fontId="48" fillId="6" borderId="8" xfId="14" applyNumberFormat="1" applyBorder="1" applyAlignment="1">
      <alignment horizontal="center" vertical="center" wrapText="1"/>
    </xf>
    <xf numFmtId="14" fontId="33" fillId="5" borderId="0" xfId="0" applyNumberFormat="1" applyFont="1" applyFill="1" applyAlignment="1" applyProtection="1">
      <alignment horizontal="center" vertical="center"/>
      <protection hidden="1"/>
    </xf>
    <xf numFmtId="0" fontId="50" fillId="9" borderId="0" xfId="15">
      <alignment horizontal="left" vertical="center"/>
      <protection hidden="1"/>
    </xf>
    <xf numFmtId="0" fontId="47" fillId="9" borderId="0" xfId="15" applyFont="1" applyAlignment="1">
      <alignment horizontal="left" vertical="center" wrapText="1"/>
      <protection hidden="1"/>
    </xf>
    <xf numFmtId="0" fontId="48" fillId="7" borderId="28" xfId="11" applyNumberFormat="1" applyBorder="1" applyAlignment="1">
      <alignment horizontal="left" vertical="center" shrinkToFit="1"/>
      <protection locked="0"/>
    </xf>
    <xf numFmtId="0" fontId="48" fillId="7" borderId="29" xfId="11" applyNumberFormat="1" applyBorder="1" applyAlignment="1">
      <alignment horizontal="left" vertical="center" shrinkToFit="1"/>
      <protection locked="0"/>
    </xf>
    <xf numFmtId="0" fontId="48" fillId="7" borderId="30" xfId="11" applyNumberFormat="1" applyBorder="1" applyAlignment="1">
      <alignment horizontal="left" vertical="center" shrinkToFit="1"/>
      <protection locked="0"/>
    </xf>
    <xf numFmtId="0" fontId="19" fillId="0" borderId="0" xfId="7" applyFont="1" applyAlignment="1">
      <alignment horizontal="left" vertical="center"/>
    </xf>
    <xf numFmtId="0" fontId="12" fillId="6" borderId="15" xfId="6" applyAlignment="1">
      <alignment horizontal="center" vertical="center" wrapText="1"/>
      <protection hidden="1"/>
    </xf>
    <xf numFmtId="0" fontId="53" fillId="0" borderId="42" xfId="13" applyFont="1" applyFill="1" applyBorder="1" applyAlignment="1">
      <alignment horizontal="center" vertical="center" wrapText="1" shrinkToFit="1"/>
      <protection locked="0"/>
    </xf>
    <xf numFmtId="0" fontId="53" fillId="0" borderId="69" xfId="13" applyFont="1" applyFill="1" applyBorder="1" applyAlignment="1">
      <alignment horizontal="center" vertical="center" wrapText="1" shrinkToFit="1"/>
      <protection locked="0"/>
    </xf>
    <xf numFmtId="0" fontId="53" fillId="0" borderId="70" xfId="13" applyFont="1" applyFill="1" applyBorder="1" applyAlignment="1">
      <alignment horizontal="center" vertical="center" wrapText="1" shrinkToFit="1"/>
      <protection locked="0"/>
    </xf>
    <xf numFmtId="0" fontId="51" fillId="0" borderId="0" xfId="0" applyFont="1" applyAlignment="1" applyProtection="1">
      <alignment horizontal="right" vertical="center" wrapText="1"/>
      <protection hidden="1"/>
    </xf>
    <xf numFmtId="1" fontId="45" fillId="3" borderId="31" xfId="1" applyNumberFormat="1" applyFont="1" applyFill="1" applyBorder="1" applyAlignment="1" applyProtection="1">
      <alignment horizontal="left" vertical="top" wrapText="1" indent="1"/>
      <protection locked="0" hidden="1"/>
    </xf>
    <xf numFmtId="1" fontId="45" fillId="3" borderId="32" xfId="1" applyNumberFormat="1" applyFont="1" applyFill="1" applyBorder="1" applyAlignment="1" applyProtection="1">
      <alignment horizontal="left" vertical="top" wrapText="1" indent="1"/>
      <protection locked="0" hidden="1"/>
    </xf>
    <xf numFmtId="1" fontId="45" fillId="3" borderId="33" xfId="1" applyNumberFormat="1" applyFont="1" applyFill="1" applyBorder="1" applyAlignment="1" applyProtection="1">
      <alignment horizontal="left" vertical="top" wrapText="1" indent="1"/>
      <protection locked="0" hidden="1"/>
    </xf>
    <xf numFmtId="1" fontId="45" fillId="3" borderId="34" xfId="1" applyNumberFormat="1" applyFont="1" applyFill="1" applyBorder="1" applyAlignment="1" applyProtection="1">
      <alignment horizontal="left" vertical="top" wrapText="1" indent="1"/>
      <protection locked="0" hidden="1"/>
    </xf>
    <xf numFmtId="1" fontId="45" fillId="3" borderId="35" xfId="1" applyNumberFormat="1" applyFont="1" applyFill="1" applyBorder="1" applyAlignment="1" applyProtection="1">
      <alignment horizontal="left" vertical="top" wrapText="1" indent="1"/>
      <protection locked="0" hidden="1"/>
    </xf>
    <xf numFmtId="1" fontId="45" fillId="3" borderId="36" xfId="1" applyNumberFormat="1" applyFont="1" applyFill="1" applyBorder="1" applyAlignment="1" applyProtection="1">
      <alignment horizontal="left" vertical="top" wrapText="1" indent="1"/>
      <protection locked="0" hidden="1"/>
    </xf>
    <xf numFmtId="1" fontId="51" fillId="3" borderId="0" xfId="1" applyNumberFormat="1" applyFont="1" applyFill="1" applyBorder="1" applyAlignment="1" applyProtection="1">
      <protection hidden="1"/>
    </xf>
    <xf numFmtId="1" fontId="51" fillId="3" borderId="35" xfId="1" applyNumberFormat="1" applyFont="1" applyFill="1" applyBorder="1" applyAlignment="1" applyProtection="1">
      <protection hidden="1"/>
    </xf>
    <xf numFmtId="0" fontId="53" fillId="0" borderId="0" xfId="0" applyFont="1" applyAlignment="1">
      <alignment horizontal="center" vertical="center" wrapText="1"/>
    </xf>
    <xf numFmtId="0" fontId="50" fillId="9" borderId="0" xfId="15" applyAlignment="1">
      <alignment horizontal="right" vertical="center"/>
      <protection hidden="1"/>
    </xf>
    <xf numFmtId="14" fontId="48" fillId="7" borderId="20" xfId="11" applyNumberFormat="1" applyBorder="1">
      <alignment horizontal="center" vertical="center" shrinkToFit="1"/>
      <protection locked="0"/>
    </xf>
    <xf numFmtId="14" fontId="48" fillId="7" borderId="21" xfId="11" applyNumberFormat="1" applyBorder="1">
      <alignment horizontal="center" vertical="center" shrinkToFit="1"/>
      <protection locked="0"/>
    </xf>
    <xf numFmtId="0" fontId="50" fillId="9" borderId="67" xfId="15" applyBorder="1">
      <alignment horizontal="left" vertical="center"/>
      <protection hidden="1"/>
    </xf>
    <xf numFmtId="164" fontId="48" fillId="7" borderId="20" xfId="11" applyNumberFormat="1" applyBorder="1">
      <alignment horizontal="center" vertical="center" shrinkToFit="1"/>
      <protection locked="0"/>
    </xf>
    <xf numFmtId="164" fontId="48" fillId="7" borderId="17" xfId="11" applyNumberFormat="1" applyBorder="1">
      <alignment horizontal="center" vertical="center" shrinkToFit="1"/>
      <protection locked="0"/>
    </xf>
    <xf numFmtId="164" fontId="48" fillId="7" borderId="21" xfId="11" applyNumberFormat="1" applyBorder="1">
      <alignment horizontal="center" vertical="center" shrinkToFit="1"/>
      <protection locked="0"/>
    </xf>
    <xf numFmtId="165" fontId="48" fillId="7" borderId="20" xfId="11" applyNumberFormat="1" applyBorder="1">
      <alignment horizontal="center" vertical="center" shrinkToFit="1"/>
      <protection locked="0"/>
    </xf>
    <xf numFmtId="165" fontId="48" fillId="7" borderId="21" xfId="11" applyNumberFormat="1" applyBorder="1">
      <alignment horizontal="center" vertical="center" shrinkToFit="1"/>
      <protection locked="0"/>
    </xf>
    <xf numFmtId="0" fontId="49" fillId="8" borderId="0" xfId="12" applyBorder="1" applyAlignment="1">
      <alignment horizontal="center"/>
      <protection hidden="1"/>
    </xf>
    <xf numFmtId="0" fontId="49" fillId="8" borderId="49" xfId="12" applyBorder="1" applyAlignment="1">
      <alignment horizontal="center" vertical="center" wrapText="1"/>
      <protection hidden="1"/>
    </xf>
    <xf numFmtId="0" fontId="49" fillId="8" borderId="38" xfId="12" applyBorder="1" applyAlignment="1">
      <alignment horizontal="center" vertical="center" wrapText="1"/>
      <protection hidden="1"/>
    </xf>
    <xf numFmtId="166" fontId="53" fillId="7" borderId="5" xfId="13" applyNumberFormat="1" applyFont="1" applyBorder="1" applyAlignment="1">
      <alignment horizontal="center" vertical="center" wrapText="1" shrinkToFit="1"/>
      <protection locked="0"/>
    </xf>
    <xf numFmtId="166" fontId="53" fillId="7" borderId="4" xfId="13" applyNumberFormat="1" applyFont="1" applyBorder="1" applyAlignment="1">
      <alignment horizontal="center" vertical="center" wrapText="1" shrinkToFit="1"/>
      <protection locked="0"/>
    </xf>
    <xf numFmtId="166" fontId="53" fillId="7" borderId="7" xfId="13" applyNumberFormat="1" applyFont="1" applyBorder="1" applyAlignment="1">
      <alignment horizontal="center" vertical="center" wrapText="1" shrinkToFit="1"/>
      <protection locked="0"/>
    </xf>
    <xf numFmtId="166" fontId="53" fillId="7" borderId="41" xfId="13" applyNumberFormat="1" applyFont="1" applyBorder="1" applyAlignment="1">
      <alignment horizontal="center" vertical="center" shrinkToFit="1"/>
      <protection locked="0"/>
    </xf>
    <xf numFmtId="166" fontId="53" fillId="7" borderId="9" xfId="13" applyNumberFormat="1" applyFont="1" applyBorder="1" applyAlignment="1">
      <alignment horizontal="center" vertical="center" shrinkToFit="1"/>
      <protection locked="0"/>
    </xf>
    <xf numFmtId="0" fontId="53" fillId="7" borderId="41" xfId="13" applyNumberFormat="1" applyFont="1" applyBorder="1" applyAlignment="1">
      <alignment horizontal="center" vertical="center" shrinkToFit="1"/>
      <protection locked="0"/>
    </xf>
    <xf numFmtId="0" fontId="53" fillId="7" borderId="9" xfId="13" applyNumberFormat="1" applyFont="1" applyBorder="1" applyAlignment="1">
      <alignment horizontal="center" vertical="center" shrinkToFit="1"/>
      <protection locked="0"/>
    </xf>
    <xf numFmtId="0" fontId="48" fillId="6" borderId="41" xfId="14" applyNumberFormat="1" applyBorder="1">
      <alignment horizontal="center" vertical="center"/>
    </xf>
    <xf numFmtId="0" fontId="48" fillId="6" borderId="66" xfId="14" applyNumberFormat="1" applyBorder="1">
      <alignment horizontal="center" vertical="center"/>
    </xf>
    <xf numFmtId="166" fontId="53" fillId="7" borderId="12" xfId="13" applyNumberFormat="1" applyFont="1" applyBorder="1" applyAlignment="1">
      <alignment horizontal="center" vertical="center" shrinkToFit="1"/>
      <protection locked="0"/>
    </xf>
    <xf numFmtId="0" fontId="48" fillId="6" borderId="61" xfId="14" applyNumberFormat="1" applyBorder="1">
      <alignment horizontal="center" vertical="center"/>
    </xf>
    <xf numFmtId="0" fontId="49" fillId="8" borderId="48" xfId="12" applyBorder="1" applyAlignment="1">
      <alignment horizontal="center" vertical="center" wrapText="1"/>
      <protection hidden="1"/>
    </xf>
    <xf numFmtId="0" fontId="53" fillId="7" borderId="1" xfId="13" applyFont="1" applyBorder="1" applyAlignment="1">
      <alignment horizontal="center" vertical="center" wrapText="1" shrinkToFit="1"/>
      <protection locked="0"/>
    </xf>
    <xf numFmtId="0" fontId="53" fillId="7" borderId="53" xfId="13" applyFont="1" applyBorder="1" applyAlignment="1">
      <alignment horizontal="center" vertical="center" wrapText="1" shrinkToFit="1"/>
      <protection locked="0"/>
    </xf>
    <xf numFmtId="0" fontId="53" fillId="7" borderId="8" xfId="13" applyFont="1" applyBorder="1" applyAlignment="1">
      <alignment horizontal="center" vertical="center" wrapText="1" shrinkToFit="1"/>
      <protection locked="0"/>
    </xf>
    <xf numFmtId="166" fontId="53" fillId="7" borderId="1" xfId="13" applyNumberFormat="1" applyFont="1" applyBorder="1" applyAlignment="1">
      <alignment horizontal="center" vertical="center" shrinkToFit="1"/>
      <protection locked="0"/>
    </xf>
    <xf numFmtId="166" fontId="53" fillId="7" borderId="8" xfId="13" applyNumberFormat="1" applyFont="1" applyBorder="1" applyAlignment="1">
      <alignment horizontal="center" vertical="center" shrinkToFit="1"/>
      <protection locked="0"/>
    </xf>
    <xf numFmtId="1" fontId="53" fillId="7" borderId="1" xfId="13" applyNumberFormat="1" applyFont="1" applyBorder="1" applyAlignment="1">
      <alignment horizontal="center" vertical="center" shrinkToFit="1"/>
      <protection locked="0"/>
    </xf>
    <xf numFmtId="1" fontId="53" fillId="7" borderId="8" xfId="13" applyNumberFormat="1" applyFont="1" applyBorder="1" applyAlignment="1">
      <alignment horizontal="center" vertical="center" shrinkToFit="1"/>
      <protection locked="0"/>
    </xf>
    <xf numFmtId="0" fontId="48" fillId="6" borderId="1" xfId="14" applyNumberFormat="1" applyBorder="1">
      <alignment horizontal="center" vertical="center"/>
    </xf>
    <xf numFmtId="0" fontId="48" fillId="6" borderId="8" xfId="14" applyNumberFormat="1" applyBorder="1">
      <alignment horizontal="center" vertical="center"/>
    </xf>
    <xf numFmtId="0" fontId="53" fillId="7" borderId="50" xfId="13" applyFont="1" applyBorder="1" applyAlignment="1">
      <alignment horizontal="center" vertical="center" wrapText="1" shrinkToFit="1"/>
      <protection locked="0"/>
    </xf>
    <xf numFmtId="0" fontId="53" fillId="7" borderId="51" xfId="13" applyFont="1" applyBorder="1" applyAlignment="1">
      <alignment horizontal="center" vertical="center" wrapText="1" shrinkToFit="1"/>
      <protection locked="0"/>
    </xf>
    <xf numFmtId="0" fontId="53" fillId="7" borderId="52" xfId="13" applyFont="1" applyBorder="1" applyAlignment="1">
      <alignment horizontal="center" vertical="center" wrapText="1" shrinkToFit="1"/>
      <protection locked="0"/>
    </xf>
    <xf numFmtId="1" fontId="53" fillId="7" borderId="41" xfId="13" applyNumberFormat="1" applyFont="1" applyBorder="1" applyAlignment="1">
      <alignment horizontal="center" vertical="center" shrinkToFit="1"/>
      <protection locked="0"/>
    </xf>
    <xf numFmtId="1" fontId="53" fillId="7" borderId="9" xfId="13" applyNumberFormat="1" applyFont="1" applyBorder="1" applyAlignment="1">
      <alignment horizontal="center" vertical="center" shrinkToFit="1"/>
      <protection locked="0"/>
    </xf>
    <xf numFmtId="0" fontId="53" fillId="7" borderId="56" xfId="13" applyFont="1" applyBorder="1" applyAlignment="1">
      <alignment horizontal="center" vertical="center" wrapText="1" shrinkToFit="1"/>
      <protection locked="0"/>
    </xf>
    <xf numFmtId="0" fontId="53" fillId="7" borderId="57" xfId="13" applyFont="1" applyBorder="1" applyAlignment="1">
      <alignment horizontal="center" vertical="center" wrapText="1" shrinkToFit="1"/>
      <protection locked="0"/>
    </xf>
    <xf numFmtId="0" fontId="53" fillId="7" borderId="58" xfId="13" applyFont="1" applyBorder="1" applyAlignment="1">
      <alignment horizontal="center" vertical="center" wrapText="1" shrinkToFit="1"/>
      <protection locked="0"/>
    </xf>
    <xf numFmtId="166" fontId="53" fillId="7" borderId="10" xfId="13" applyNumberFormat="1" applyFont="1" applyBorder="1" applyAlignment="1">
      <alignment horizontal="center" vertical="center" shrinkToFit="1"/>
      <protection locked="0"/>
    </xf>
    <xf numFmtId="166" fontId="53" fillId="7" borderId="55" xfId="13" applyNumberFormat="1" applyFont="1" applyBorder="1" applyAlignment="1">
      <alignment horizontal="center" vertical="center" shrinkToFit="1"/>
      <protection locked="0"/>
    </xf>
    <xf numFmtId="1" fontId="53" fillId="7" borderId="54" xfId="13" applyNumberFormat="1" applyFont="1" applyBorder="1" applyAlignment="1">
      <alignment horizontal="center" vertical="center" shrinkToFit="1"/>
      <protection locked="0"/>
    </xf>
    <xf numFmtId="1" fontId="53" fillId="7" borderId="11" xfId="13" applyNumberFormat="1" applyFont="1" applyBorder="1" applyAlignment="1">
      <alignment horizontal="center" vertical="center" shrinkToFit="1"/>
      <protection locked="0"/>
    </xf>
    <xf numFmtId="0" fontId="48" fillId="6" borderId="10" xfId="14" applyNumberFormat="1" applyBorder="1">
      <alignment horizontal="center" vertical="center"/>
    </xf>
    <xf numFmtId="0" fontId="48" fillId="6" borderId="63" xfId="14" applyNumberFormat="1" applyBorder="1">
      <alignment horizontal="center" vertical="center"/>
    </xf>
    <xf numFmtId="0" fontId="48" fillId="6" borderId="9" xfId="14" applyNumberFormat="1" applyBorder="1">
      <alignment horizontal="center" vertical="center"/>
    </xf>
    <xf numFmtId="166" fontId="53" fillId="7" borderId="47" xfId="13" applyNumberFormat="1" applyFont="1" applyBorder="1" applyAlignment="1">
      <alignment horizontal="center" vertical="center" wrapText="1" shrinkToFit="1"/>
      <protection locked="0"/>
    </xf>
    <xf numFmtId="0" fontId="12" fillId="6" borderId="44" xfId="6" applyBorder="1" applyAlignment="1">
      <alignment horizontal="center" vertical="center" wrapText="1"/>
      <protection hidden="1"/>
    </xf>
    <xf numFmtId="0" fontId="12" fillId="6" borderId="45" xfId="6" applyBorder="1">
      <alignment horizontal="center" vertical="center"/>
      <protection hidden="1"/>
    </xf>
    <xf numFmtId="0" fontId="12" fillId="6" borderId="46" xfId="6" applyBorder="1">
      <alignment horizontal="center" vertical="center"/>
      <protection hidden="1"/>
    </xf>
    <xf numFmtId="0" fontId="49" fillId="8" borderId="37" xfId="12" applyBorder="1" applyAlignment="1">
      <alignment horizontal="center" vertical="center" wrapText="1"/>
      <protection hidden="1"/>
    </xf>
  </cellXfs>
  <cellStyles count="16">
    <cellStyle name="BannerStyle" xfId="6" xr:uid="{730C777F-8F8A-4172-AC12-A92180B14FBB}"/>
    <cellStyle name="Comma" xfId="1" builtinId="3"/>
    <cellStyle name="Currency" xfId="2" builtinId="4"/>
    <cellStyle name="Hyperlink" xfId="3" builtinId="8"/>
    <cellStyle name="InputField" xfId="11" xr:uid="{4926BA17-1C95-4BFB-99B4-209EABCD3CCA}"/>
    <cellStyle name="InputFieldsBorder" xfId="15" xr:uid="{0A3F75AE-8E81-49EB-A51E-FB5E639037FB}"/>
    <cellStyle name="InputTableHeader" xfId="12" xr:uid="{3B6AAE52-424B-4EB6-B8F9-925D057F72E0}"/>
    <cellStyle name="InputTableInputs" xfId="13" xr:uid="{70BCC4E7-E0E8-4200-A533-0354D009C885}"/>
    <cellStyle name="InputTableResults" xfId="14" xr:uid="{2B0EF170-7C44-4D94-97B5-2D32FAEFCE5F}"/>
    <cellStyle name="Normal" xfId="0" builtinId="0"/>
    <cellStyle name="Normal 5" xfId="10" xr:uid="{60ABC16C-7425-43D4-84AC-9CCC25261E2A}"/>
    <cellStyle name="Normal 7" xfId="4" xr:uid="{863EC4F6-287C-4329-9548-CA4F804B51B8}"/>
    <cellStyle name="Normal 8" xfId="5" xr:uid="{033FDA5D-4A64-4CBA-8DB0-22EB2339852E}"/>
    <cellStyle name="PUD H1" xfId="7" xr:uid="{095EEE83-2421-40DC-9342-413FD66A344F}"/>
    <cellStyle name="PUD H3" xfId="8" xr:uid="{BB343443-1428-4146-9352-5613E739BBE7}"/>
    <cellStyle name="PUD H4" xfId="9" xr:uid="{C0BC6661-525F-4A11-AC5F-422CC24A0EBE}"/>
  </cellStyles>
  <dxfs count="13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darkUp"/>
      </fill>
    </dxf>
  </dxfs>
  <tableStyles count="1" defaultTableStyle="TableStyleMedium2" defaultPivotStyle="PivotStyleLight16">
    <tableStyle name="Table Style 1" pivot="0" count="0" xr9:uid="{40BEF9C3-E3FA-46EA-A3AD-2B6384E9D8E5}"/>
  </tableStyles>
  <colors>
    <mruColors>
      <color rgb="FF808080"/>
      <color rgb="FFF0F2E9"/>
      <color rgb="FF406C57"/>
      <color rgb="FF00576E"/>
      <color rgb="FF027157"/>
      <color rgb="FF080808"/>
      <color rgb="FF7A9586"/>
      <color rgb="FF009E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3" Type="http://schemas.microsoft.com/office/2020/07/relationships/vbaProjectSignatureV3" Target="vbaProjectSignatureV3.bin"/><Relationship Id="rId2" Type="http://schemas.microsoft.com/office/2014/relationships/vbaProjectSignatureAgile" Target="vbaProjectSignatureAgile.bin"/><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S$16" lockText="1"/>
</file>

<file path=xl/ctrlProps/ctrlProp2.xml><?xml version="1.0" encoding="utf-8"?>
<formControlPr xmlns="http://schemas.microsoft.com/office/spreadsheetml/2009/9/main" objectType="CheckBox" checked="Checked" fmlaLink="$S$55"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hyperlink" Target="https://www.snopud.com/save-energy/residential/rebates/weatherization/" TargetMode="External"/><Relationship Id="rId7" Type="http://schemas.openxmlformats.org/officeDocument/2006/relationships/hyperlink" Target="https://www.snopud.com/contractor-network/directory/category/insulation/" TargetMode="External"/><Relationship Id="rId2" Type="http://schemas.openxmlformats.org/officeDocument/2006/relationships/hyperlink" Target="https://www.snopud.com/save-energy/residential/rebates/heating/" TargetMode="External"/><Relationship Id="rId1" Type="http://schemas.openxmlformats.org/officeDocument/2006/relationships/hyperlink" Target="mailto:EEBIZ@snopud.com" TargetMode="External"/><Relationship Id="rId6" Type="http://schemas.openxmlformats.org/officeDocument/2006/relationships/hyperlink" Target="mailto:ce@snopud.com" TargetMode="External"/><Relationship Id="rId5" Type="http://schemas.openxmlformats.org/officeDocument/2006/relationships/hyperlink" Target="https://www.snopud.com/contractor-network/directory/category/heating/" TargetMode="External"/><Relationship Id="rId4" Type="http://schemas.openxmlformats.org/officeDocument/2006/relationships/hyperlink" Target="https://www.snopud.com/contractor-network/directory/category/window/" TargetMode="External"/><Relationship Id="rId9" Type="http://schemas.openxmlformats.org/officeDocument/2006/relationships/hyperlink" Target="#Application!A1"/></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Photo Requirements'!A1"/><Relationship Id="rId1" Type="http://schemas.openxmlformats.org/officeDocument/2006/relationships/hyperlink" Target="#'Process &amp; Requirements'!A1"/><Relationship Id="rId5" Type="http://schemas.openxmlformats.org/officeDocument/2006/relationships/hyperlink" Target="#'Total Glazing Calculator'!D11"/><Relationship Id="rId4" Type="http://schemas.openxmlformats.org/officeDocument/2006/relationships/hyperlink" Target="https://www.snopud.com/wp-content/uploads/2021/08/WxSpecs_418.pdf"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4.png"/><Relationship Id="rId7" Type="http://schemas.openxmlformats.org/officeDocument/2006/relationships/hyperlink" Target="#Application!A1"/><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7.png"/><Relationship Id="rId5" Type="http://schemas.openxmlformats.org/officeDocument/2006/relationships/image" Target="../media/image6.jpeg"/><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hyperlink" Target="#Application!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8</xdr:row>
      <xdr:rowOff>0</xdr:rowOff>
    </xdr:from>
    <xdr:to>
      <xdr:col>18</xdr:col>
      <xdr:colOff>8890</xdr:colOff>
      <xdr:row>96</xdr:row>
      <xdr:rowOff>0</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434340" y="2164080"/>
          <a:ext cx="9732010" cy="16154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Snohomish County PUD offers rebates on many energy-efficient improvements for your home. When you purchase and install energy-efficient products, you can save energy and money while reducing your impact on the environment. Thank you for participating!</a:t>
          </a: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3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Eligibility</a:t>
          </a:r>
        </a:p>
        <a:p>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To qualify for a PUD weatherization or heating rebate, </a:t>
          </a:r>
          <a:r>
            <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your home must have permanently installed electric heat as the primary heating system. </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Other requirements apply. Rebates are subject to change. Visit our </a:t>
          </a:r>
          <a:r>
            <a:rPr lang="en-US" sz="1100" b="1" i="0" u="sng" strike="noStrike" baseline="0">
              <a:solidFill>
                <a:srgbClr val="027157"/>
              </a:solidFill>
              <a:latin typeface="Lato" panose="020F0502020204030203" pitchFamily="34" charset="0"/>
              <a:ea typeface="Lato" panose="020F0502020204030203" pitchFamily="34" charset="0"/>
              <a:cs typeface="Lato" panose="020F0502020204030203" pitchFamily="34" charset="0"/>
            </a:rPr>
            <a:t>Weatherization</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 or </a:t>
          </a:r>
          <a:r>
            <a:rPr lang="en-US" sz="1100" b="1" i="0" u="sng" strike="noStrike" baseline="0">
              <a:solidFill>
                <a:srgbClr val="027157"/>
              </a:solidFill>
              <a:latin typeface="Lato" panose="020F0502020204030203" pitchFamily="34" charset="0"/>
              <a:ea typeface="Lato" panose="020F0502020204030203" pitchFamily="34" charset="0"/>
              <a:cs typeface="Lato" panose="020F0502020204030203" pitchFamily="34" charset="0"/>
            </a:rPr>
            <a:t>Heating</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 web pages for program details, or contact the PUD Energy Hotline (see Need Help? section below).</a:t>
          </a: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3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Purchase &amp; Installation</a:t>
          </a:r>
        </a:p>
        <a:p>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Installation must be completed by a PUD Registered Trade Ally. PUD Registered Trade Allies provide a PUD Instant Rebate, agree to meet PUD installation specifications, and provide a two-year equipment and workmanship warranty. Find a PUD Registered Trade Ally in our Online Directory for </a:t>
          </a:r>
          <a:r>
            <a:rPr lang="en-US" sz="1100" b="1" i="0" u="sng" strike="noStrike" baseline="0">
              <a:solidFill>
                <a:srgbClr val="027157"/>
              </a:solidFill>
              <a:latin typeface="Lato" panose="020F0502020204030203" pitchFamily="34" charset="0"/>
              <a:ea typeface="Lato" panose="020F0502020204030203" pitchFamily="34" charset="0"/>
              <a:cs typeface="Lato" panose="020F0502020204030203" pitchFamily="34" charset="0"/>
            </a:rPr>
            <a:t>Windows</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 </a:t>
          </a:r>
          <a:r>
            <a:rPr lang="en-US" sz="1100" b="1" i="0" u="sng" strike="noStrike" baseline="0">
              <a:solidFill>
                <a:srgbClr val="027157"/>
              </a:solidFill>
              <a:latin typeface="Lato" panose="020F0502020204030203" pitchFamily="34" charset="0"/>
              <a:ea typeface="Lato" panose="020F0502020204030203" pitchFamily="34" charset="0"/>
              <a:cs typeface="Lato" panose="020F0502020204030203" pitchFamily="34" charset="0"/>
            </a:rPr>
            <a:t>Insulation</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 and </a:t>
          </a:r>
          <a:r>
            <a:rPr lang="en-US" sz="1100" b="1" i="0" u="sng" strike="noStrike" baseline="0">
              <a:solidFill>
                <a:srgbClr val="027157"/>
              </a:solidFill>
              <a:latin typeface="Lato" panose="020F0502020204030203" pitchFamily="34" charset="0"/>
              <a:ea typeface="Lato" panose="020F0502020204030203" pitchFamily="34" charset="0"/>
              <a:cs typeface="Lato" panose="020F0502020204030203" pitchFamily="34" charset="0"/>
            </a:rPr>
            <a:t>Heating</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a:t>
          </a: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3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How to Apply</a:t>
          </a:r>
        </a:p>
        <a:p>
          <a:pPr marL="228600" indent="-228600">
            <a:buFont typeface="+mj-lt"/>
            <a:buAutoNum type="arabicPeriod"/>
          </a:pPr>
          <a:r>
            <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Complete</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 this application. Your PUD Registered Trade Ally can help ensure your application is complete. Incomplete applications cannot be processed.</a:t>
          </a:r>
        </a:p>
        <a:p>
          <a:pPr marL="228600" indent="-228600">
            <a:buFont typeface="+mj-lt"/>
            <a:buAutoNum type="arabicPeriod"/>
          </a:pPr>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pPr marL="228600" indent="-228600">
            <a:buFont typeface="+mj-lt"/>
            <a:buAutoNum type="arabicPeriod"/>
          </a:pPr>
          <a:r>
            <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Review</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 this checklist before submitting. Have you…</a:t>
          </a:r>
        </a:p>
        <a:p>
          <a:pPr marL="354330" lvl="1" indent="-171450">
            <a:buFont typeface="Wingdings" panose="05000000000000000000" pitchFamily="2" charset="2"/>
            <a:buChar char="q"/>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Included a copy of the itemized invoice? (Retain original for your records.)</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354330" lvl="1" indent="-171450">
            <a:buFont typeface="Wingdings" panose="05000000000000000000" pitchFamily="2" charset="2"/>
            <a:buChar char="q"/>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Included required supporting documents? See detailed instructions on the application. (Retain originals for your records.)</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354330" lvl="1" indent="-171450">
            <a:buFont typeface="Wingdings" panose="05000000000000000000" pitchFamily="2" charset="2"/>
            <a:buChar char="q"/>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Completed the PUD Registered Trade Ally section?</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354330" lvl="1" indent="-171450">
            <a:buFont typeface="Wingdings" panose="05000000000000000000" pitchFamily="2" charset="2"/>
            <a:buChar char="q"/>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Signed the application?</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354330" lvl="1" indent="-171450">
            <a:buFont typeface="Wingdings" panose="05000000000000000000" pitchFamily="2" charset="2"/>
            <a:buChar char="q"/>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Made a copy of the application for your records?</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0" indent="0">
            <a:buFontTx/>
            <a:buNone/>
          </a:pPr>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pPr marL="228600" indent="-228600">
            <a:buFont typeface="+mj-lt"/>
            <a:buAutoNum type="arabicPeriod" startAt="3"/>
          </a:pPr>
          <a:r>
            <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Email </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your completed application with all supporting documents, within 90 days of installation, to:</a:t>
          </a:r>
        </a:p>
        <a:p>
          <a:pPr marL="182880"/>
          <a:r>
            <a:rPr lang="en-US" sz="1100" b="1" i="0" baseline="0">
              <a:solidFill>
                <a:srgbClr val="027157"/>
              </a:solidFill>
              <a:effectLst/>
              <a:latin typeface="Lato" panose="020F0502020204030203" pitchFamily="34" charset="0"/>
              <a:ea typeface="Lato" panose="020F0502020204030203" pitchFamily="34" charset="0"/>
              <a:cs typeface="Lato" panose="020F0502020204030203" pitchFamily="34" charset="0"/>
            </a:rPr>
            <a:t>                    OR </a:t>
          </a: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Mail to:</a:t>
          </a:r>
          <a:r>
            <a:rPr lang="en-US" sz="1100" b="1" i="0" baseline="0">
              <a:solidFill>
                <a:srgbClr val="027157"/>
              </a:solidFill>
              <a:effectLst/>
              <a:latin typeface="Lato" panose="020F0502020204030203" pitchFamily="34" charset="0"/>
              <a:ea typeface="Lato" panose="020F0502020204030203" pitchFamily="34" charset="0"/>
              <a:cs typeface="Lato" panose="020F0502020204030203" pitchFamily="34" charset="0"/>
            </a:rPr>
            <a:t> </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182880"/>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Residential Energy Services (E2) Snohomish County PUD</a:t>
          </a:r>
        </a:p>
        <a:p>
          <a:pPr marL="182880"/>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PO Box 1107</a:t>
          </a:r>
        </a:p>
        <a:p>
          <a:pPr marL="182880"/>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Everett, WA 98206-1107</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0" indent="0">
            <a:buFontTx/>
            <a:buNone/>
          </a:pPr>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pPr marL="228600" indent="-228600">
            <a:buFont typeface="+mj-lt"/>
            <a:buAutoNum type="arabicPeriod" startAt="4"/>
          </a:pP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Your PUD Registered Trade Ally will deduct the amount of your PUD Instant Rebate from your invoice before this application is submitted. The PUD Registered Trade Ally will then collect the rebate payment from Snohomish PUD on your behalf after this application has been processed and the work has passed any required inspections.</a:t>
          </a: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Need Help?</a:t>
          </a:r>
        </a:p>
        <a:p>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Call the Energy Hotline at </a:t>
          </a:r>
          <a:r>
            <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(425) 783-1700</a:t>
          </a: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 Monday to Friday, 8AM to 5PM </a:t>
          </a:r>
        </a:p>
        <a:p>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(toll-free in Western Washington and outside the local Everett calling area 1-877-783-1000).</a:t>
          </a:r>
        </a:p>
        <a:p>
          <a:endPar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pPr algn="l"/>
          <a:r>
            <a:rPr lang="en-US" sz="105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ENERGY EFFICIENCY REBATE AGREEMENT</a:t>
          </a:r>
        </a:p>
        <a:p>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Homeowner is responsible for the selection, purchase, and installation of the Measure(s). Homeowner is responsible for selecting the PUD Registered Trade Ally that will install the Measure, for determining the adequacy of installation, and for paying all amounts owed to contractors and/or suppliers.</a:t>
          </a: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10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ADDITIONAL CONDITIONS:</a:t>
          </a:r>
        </a:p>
        <a:p>
          <a:pPr marL="228600" indent="-228600">
            <a:buFont typeface="+mj-lt"/>
            <a:buAutoNum type="arabicPeriod" startAt="4"/>
          </a:pP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Rebates will not exceed the purchase price (with installation, if necessary) of any measure.</a:t>
          </a:r>
        </a:p>
        <a:p>
          <a:pPr marL="228600" indent="-228600">
            <a:buFont typeface="+mj-lt"/>
            <a:buAutoNum type="arabicPeriod" startAt="4"/>
          </a:pP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Homeowner is responsible for complying with all applicable federal, state, and local laws, codes, ordinances, rules, and regulations, as well as equipment manufacturer’s specifications and instructions. This includes compliance with any Proclamations issued by the Washington Governor regarding the COVID-19 outbreak.</a:t>
          </a:r>
        </a:p>
        <a:p>
          <a:pPr marL="228600" indent="-228600">
            <a:buFont typeface="+mj-lt"/>
            <a:buAutoNum type="arabicPeriod" startAt="4"/>
          </a:pP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Snohomish PUD reserves the right to inspect any installation, including after rebate payment, and homeowner agrees to provide reasonable access for such purpose. Inspections are for the purpose of verifying that installation of measures meet program eligibility guidelines and not for any other purpose.</a:t>
          </a:r>
        </a:p>
        <a:p>
          <a:pPr marL="228600" indent="-228600">
            <a:buFont typeface="+mj-lt"/>
            <a:buAutoNum type="arabicPeriod" startAt="4"/>
          </a:pP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Homeowner agrees that Snohomish PUD may release homeowner’s account information, including billing and energy usage information, to an independent third-party evaluator solely for the purpose of evaluating the program, confirming energy savings, and for other quality assurance purposes.</a:t>
          </a:r>
        </a:p>
        <a:p>
          <a:pPr marL="228600" indent="-228600">
            <a:buFont typeface="+mj-lt"/>
            <a:buAutoNum type="arabicPeriod" startAt="4"/>
          </a:pP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Homeowner (and not Snohomish PUD) is responsible for any taxes (federal, state, and/or local) that may be imposed on homeowner because of the receipt of rebate funds. For homes owned by a LLC or Trust, the tax form W-9 must be provided to Snohomish PUD prior to payment of the rebate.</a:t>
          </a:r>
        </a:p>
        <a:p>
          <a:pPr marL="228600" indent="-228600">
            <a:buFont typeface="+mj-lt"/>
            <a:buAutoNum type="arabicPeriod" startAt="4"/>
          </a:pPr>
          <a:r>
            <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Any required maintenance, repair, or replacement of a measure or associated equipment is the sole responsibility of, and at the expense of, the homeowner.</a:t>
          </a:r>
        </a:p>
        <a:p>
          <a:endParaRPr lang="en-US" sz="110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05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Any rebate(s) provided by Snohomish PUD under this agreement is at the request of homeowner. Because of the variability and uniqueness of individual energy use, it is not possible to predict exact energy savings (if any) that may accrue to any particular homeowner. Snohomish PUD, by providing funding, does not warrant that the equipment will achieve any reduction in energy costs to homeowner.</a:t>
          </a:r>
        </a:p>
        <a:p>
          <a:endParaRPr lang="en-US" sz="105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05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DISCLAIMERS: </a:t>
          </a:r>
          <a:r>
            <a:rPr lang="en-US" sz="105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SNOHOMISH PUD HEREBY DISCLAIMS ANY AND ALL IMPLIED WARRANTIES (INCLUDING BUT NOT LIMITED TO IMPLIED WARRANTIES OF MERCHANTABILITY OR FITNESS FOR A PARTICULAR PURPOSE) AND SHALL NOT BE RESPONSIBLE FOR ANY REPRESENTATION OR PROMISE WITH RESPECT TO THE EQUIPMENT, MATERIALS, OR LABOR REQUIRED FOR THE INSTALLATION OF ENERGY EFFICIENCY MEASURE(S) ON THE PREMISES, OR THE COST OF SUCH EQUIPMENT, MATERIALS, AND LABOR. SNOHOMISH PUD FURTHER DISCLAIMS ANY LIABILITY FOR CONSEQUENTIAL DAMAGES ARISING OUT OF THE USE OF, OR THE INABILITY TO USE THE ENERGY EFFICIENCY MEASURE(S) OR ASSOCIATED EQUIPMENT.</a:t>
          </a:r>
        </a:p>
        <a:p>
          <a:endParaRPr lang="en-US" sz="105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05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RELEASE: </a:t>
          </a:r>
          <a:r>
            <a:rPr lang="en-US" sz="105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Homeowner understands that while Snohomish PUD is providing funding for kilowatt-hour savings, Snohomish PUD is not supervising work performed for homeowner. As part of the consideration for this agreement, homeowner hereby releases and shall indemnify, hold harmless, and defend Snohomish PUD from any and all claims, losses, harm, costs, liabilities, damages, and expenses (including attorney’s fees) of any nature whatsoever arising directly or indirectly out of or in connection with the installation of energy efficiency measures at the premises or any material and labor required for such installation and arising directly or indirectly out of or in any way connected with the payment of the rebate or homeowner’s participation in Snohomish PUD’s energy efficiency rebate program.</a:t>
          </a:r>
        </a:p>
        <a:p>
          <a:endParaRPr lang="en-US" sz="105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r>
            <a:rPr lang="en-US" sz="105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RESERVATION: </a:t>
          </a:r>
          <a:r>
            <a:rPr lang="en-US" sz="105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Homeowner acknowledges and agrees that Snohomish PUD retains the sole and exclusive right, in its sole discretion, to reject, deny, adjust, or amend any application and any rebate made pursuant to this agreement and Snohomish PUD programs and policies. All rebate amounts, if any, shall be made or not made within Snohomish PUD’s sole discretion. Participation in this program does not guarantee any rebate. </a:t>
          </a:r>
        </a:p>
        <a:p>
          <a:endParaRPr lang="en-US" sz="1050" b="0"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endParaRPr>
        </a:p>
        <a:p>
          <a:pPr algn="ctr"/>
          <a:r>
            <a:rPr lang="en-US" sz="1050" b="1" i="0" u="none" strike="noStrike" baseline="0">
              <a:solidFill>
                <a:srgbClr val="027157"/>
              </a:solidFill>
              <a:latin typeface="Lato" panose="020F0502020204030203" pitchFamily="34" charset="0"/>
              <a:ea typeface="Lato" panose="020F0502020204030203" pitchFamily="34" charset="0"/>
              <a:cs typeface="Lato" panose="020F0502020204030203" pitchFamily="34" charset="0"/>
            </a:rPr>
            <a:t>This program and terms and conditions of this agreement are subject to change without notice.</a:t>
          </a:r>
          <a:endParaRPr lang="en-US" sz="1050" i="0">
            <a:solidFill>
              <a:srgbClr val="027157"/>
            </a:solidFill>
            <a:latin typeface="Lato" panose="020F0502020204030203" pitchFamily="34" charset="0"/>
            <a:ea typeface="Lato" panose="020F0502020204030203" pitchFamily="34" charset="0"/>
            <a:cs typeface="Lato" panose="020F0502020204030203" pitchFamily="34" charset="0"/>
          </a:endParaRPr>
        </a:p>
      </xdr:txBody>
    </xdr:sp>
    <xdr:clientData/>
  </xdr:twoCellAnchor>
  <xdr:twoCellAnchor>
    <xdr:from>
      <xdr:col>11</xdr:col>
      <xdr:colOff>457202</xdr:colOff>
      <xdr:row>96</xdr:row>
      <xdr:rowOff>0</xdr:rowOff>
    </xdr:from>
    <xdr:to>
      <xdr:col>14</xdr:col>
      <xdr:colOff>133350</xdr:colOff>
      <xdr:row>96</xdr:row>
      <xdr:rowOff>171450</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00000000-0008-0000-0000-000007000000}"/>
            </a:ext>
          </a:extLst>
        </xdr:cNvPr>
        <xdr:cNvSpPr/>
      </xdr:nvSpPr>
      <xdr:spPr>
        <a:xfrm>
          <a:off x="6654802" y="16049625"/>
          <a:ext cx="1600198" cy="174625"/>
        </a:xfrm>
        <a:prstGeom prst="rect">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i="0">
            <a:solidFill>
              <a:srgbClr val="027157"/>
            </a:solidFill>
            <a:latin typeface="Lato" panose="020F0502020204030203" pitchFamily="34" charset="0"/>
            <a:ea typeface="Lato" panose="020F0502020204030203" pitchFamily="34" charset="0"/>
            <a:cs typeface="Lato" panose="020F0502020204030203" pitchFamily="34" charset="0"/>
          </a:endParaRPr>
        </a:p>
      </xdr:txBody>
    </xdr:sp>
    <xdr:clientData fPrintsWithSheet="0"/>
  </xdr:twoCellAnchor>
  <xdr:twoCellAnchor>
    <xdr:from>
      <xdr:col>10</xdr:col>
      <xdr:colOff>111759</xdr:colOff>
      <xdr:row>12</xdr:row>
      <xdr:rowOff>119309</xdr:rowOff>
    </xdr:from>
    <xdr:to>
      <xdr:col>10</xdr:col>
      <xdr:colOff>594360</xdr:colOff>
      <xdr:row>13</xdr:row>
      <xdr:rowOff>106680</xdr:rowOff>
    </xdr:to>
    <xdr:sp macro="" textlink="">
      <xdr:nvSpPr>
        <xdr:cNvPr id="13" name="TextBox 12">
          <a:hlinkClick xmlns:r="http://schemas.openxmlformats.org/officeDocument/2006/relationships" r:id="rId2"/>
          <a:extLst>
            <a:ext uri="{FF2B5EF4-FFF2-40B4-BE49-F238E27FC236}">
              <a16:creationId xmlns:a16="http://schemas.microsoft.com/office/drawing/2014/main" id="{00000000-0008-0000-0000-00000D000000}"/>
            </a:ext>
          </a:extLst>
        </xdr:cNvPr>
        <xdr:cNvSpPr txBox="1"/>
      </xdr:nvSpPr>
      <xdr:spPr>
        <a:xfrm>
          <a:off x="5400039" y="3068249"/>
          <a:ext cx="482601" cy="170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i="0">
            <a:solidFill>
              <a:srgbClr val="027157"/>
            </a:solidFill>
            <a:latin typeface="Lato" panose="020F0502020204030203" pitchFamily="34" charset="0"/>
            <a:ea typeface="Lato" panose="020F0502020204030203" pitchFamily="34" charset="0"/>
            <a:cs typeface="Lato" panose="020F0502020204030203" pitchFamily="34" charset="0"/>
          </a:endParaRPr>
        </a:p>
      </xdr:txBody>
    </xdr:sp>
    <xdr:clientData/>
  </xdr:twoCellAnchor>
  <xdr:twoCellAnchor>
    <xdr:from>
      <xdr:col>8</xdr:col>
      <xdr:colOff>121920</xdr:colOff>
      <xdr:row>12</xdr:row>
      <xdr:rowOff>129540</xdr:rowOff>
    </xdr:from>
    <xdr:to>
      <xdr:col>9</xdr:col>
      <xdr:colOff>502920</xdr:colOff>
      <xdr:row>13</xdr:row>
      <xdr:rowOff>114300</xdr:rowOff>
    </xdr:to>
    <xdr:sp macro="" textlink="">
      <xdr:nvSpPr>
        <xdr:cNvPr id="14" name="TextBox 13">
          <a:hlinkClick xmlns:r="http://schemas.openxmlformats.org/officeDocument/2006/relationships" r:id="rId3"/>
          <a:extLst>
            <a:ext uri="{FF2B5EF4-FFF2-40B4-BE49-F238E27FC236}">
              <a16:creationId xmlns:a16="http://schemas.microsoft.com/office/drawing/2014/main" id="{00000000-0008-0000-0000-00000E000000}"/>
            </a:ext>
          </a:extLst>
        </xdr:cNvPr>
        <xdr:cNvSpPr txBox="1"/>
      </xdr:nvSpPr>
      <xdr:spPr>
        <a:xfrm>
          <a:off x="4213860" y="3078480"/>
          <a:ext cx="9829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i="0">
            <a:solidFill>
              <a:srgbClr val="027157"/>
            </a:solidFill>
            <a:latin typeface="Lato" panose="020F0502020204030203" pitchFamily="34" charset="0"/>
            <a:ea typeface="Lato" panose="020F0502020204030203" pitchFamily="34" charset="0"/>
            <a:cs typeface="Lato" panose="020F0502020204030203" pitchFamily="34" charset="0"/>
          </a:endParaRPr>
        </a:p>
      </xdr:txBody>
    </xdr:sp>
    <xdr:clientData/>
  </xdr:twoCellAnchor>
  <xdr:twoCellAnchor>
    <xdr:from>
      <xdr:col>16</xdr:col>
      <xdr:colOff>126999</xdr:colOff>
      <xdr:row>17</xdr:row>
      <xdr:rowOff>91790</xdr:rowOff>
    </xdr:from>
    <xdr:to>
      <xdr:col>17</xdr:col>
      <xdr:colOff>182880</xdr:colOff>
      <xdr:row>18</xdr:row>
      <xdr:rowOff>76200</xdr:rowOff>
    </xdr:to>
    <xdr:sp macro="" textlink="">
      <xdr:nvSpPr>
        <xdr:cNvPr id="15" name="TextBox 14">
          <a:hlinkClick xmlns:r="http://schemas.openxmlformats.org/officeDocument/2006/relationships" r:id="rId4"/>
          <a:extLst>
            <a:ext uri="{FF2B5EF4-FFF2-40B4-BE49-F238E27FC236}">
              <a16:creationId xmlns:a16="http://schemas.microsoft.com/office/drawing/2014/main" id="{00000000-0008-0000-0000-00000F000000}"/>
            </a:ext>
          </a:extLst>
        </xdr:cNvPr>
        <xdr:cNvSpPr txBox="1"/>
      </xdr:nvSpPr>
      <xdr:spPr>
        <a:xfrm>
          <a:off x="9065259" y="3955130"/>
          <a:ext cx="665481" cy="1672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i="0">
            <a:solidFill>
              <a:srgbClr val="027157"/>
            </a:solidFill>
            <a:latin typeface="Lato" panose="020F0502020204030203" pitchFamily="34" charset="0"/>
            <a:ea typeface="Lato" panose="020F0502020204030203" pitchFamily="34" charset="0"/>
            <a:cs typeface="Lato" panose="020F0502020204030203" pitchFamily="34" charset="0"/>
          </a:endParaRPr>
        </a:p>
      </xdr:txBody>
    </xdr:sp>
    <xdr:clientData/>
  </xdr:twoCellAnchor>
  <xdr:twoCellAnchor>
    <xdr:from>
      <xdr:col>3</xdr:col>
      <xdr:colOff>378459</xdr:colOff>
      <xdr:row>18</xdr:row>
      <xdr:rowOff>75138</xdr:rowOff>
    </xdr:from>
    <xdr:to>
      <xdr:col>4</xdr:col>
      <xdr:colOff>358140</xdr:colOff>
      <xdr:row>19</xdr:row>
      <xdr:rowOff>60960</xdr:rowOff>
    </xdr:to>
    <xdr:sp macro="" textlink="">
      <xdr:nvSpPr>
        <xdr:cNvPr id="16" name="TextBox 15">
          <a:hlinkClick xmlns:r="http://schemas.openxmlformats.org/officeDocument/2006/relationships" r:id="rId5"/>
          <a:extLst>
            <a:ext uri="{FF2B5EF4-FFF2-40B4-BE49-F238E27FC236}">
              <a16:creationId xmlns:a16="http://schemas.microsoft.com/office/drawing/2014/main" id="{00000000-0008-0000-0000-000010000000}"/>
            </a:ext>
          </a:extLst>
        </xdr:cNvPr>
        <xdr:cNvSpPr txBox="1"/>
      </xdr:nvSpPr>
      <xdr:spPr>
        <a:xfrm>
          <a:off x="1422399" y="4121358"/>
          <a:ext cx="589281" cy="168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i="0">
            <a:solidFill>
              <a:srgbClr val="027157"/>
            </a:solidFill>
            <a:latin typeface="Lato" panose="020F0502020204030203" pitchFamily="34" charset="0"/>
            <a:ea typeface="Lato" panose="020F0502020204030203" pitchFamily="34" charset="0"/>
            <a:cs typeface="Lato" panose="020F0502020204030203" pitchFamily="34" charset="0"/>
          </a:endParaRPr>
        </a:p>
      </xdr:txBody>
    </xdr:sp>
    <xdr:clientData/>
  </xdr:twoCellAnchor>
  <xdr:twoCellAnchor>
    <xdr:from>
      <xdr:col>2</xdr:col>
      <xdr:colOff>0</xdr:colOff>
      <xdr:row>47</xdr:row>
      <xdr:rowOff>0</xdr:rowOff>
    </xdr:from>
    <xdr:to>
      <xdr:col>18</xdr:col>
      <xdr:colOff>0</xdr:colOff>
      <xdr:row>60</xdr:row>
      <xdr:rowOff>139700</xdr:rowOff>
    </xdr:to>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434340" y="9349740"/>
          <a:ext cx="9723120" cy="2517140"/>
        </a:xfrm>
        <a:prstGeom prst="rect">
          <a:avLst/>
        </a:prstGeom>
        <a:solidFill>
          <a:schemeClr val="accent6">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0" baseline="0">
              <a:solidFill>
                <a:srgbClr val="027157"/>
              </a:solidFill>
              <a:effectLst/>
              <a:latin typeface="Lato" panose="020F0502020204030203" pitchFamily="34" charset="0"/>
              <a:ea typeface="Lato" panose="020F0502020204030203" pitchFamily="34" charset="0"/>
              <a:cs typeface="Lato" panose="020F0502020204030203" pitchFamily="34" charset="0"/>
            </a:rPr>
            <a:t>PROOF OF PURCHASE REQUIREMENT: ITEMIZED INVOICE</a:t>
          </a:r>
          <a:endParaRPr lang="en-US" b="1" i="0">
            <a:solidFill>
              <a:srgbClr val="027157"/>
            </a:solidFill>
            <a:effectLst/>
            <a:latin typeface="Lato" panose="020F0502020204030203" pitchFamily="34" charset="0"/>
            <a:ea typeface="Lato" panose="020F0502020204030203" pitchFamily="34" charset="0"/>
            <a:cs typeface="Lato" panose="020F0502020204030203" pitchFamily="34" charset="0"/>
          </a:endParaRPr>
        </a:p>
        <a:p>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Invoices must be legible and include the information listed below (photocopies are acceptable):</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171450" indent="-171450">
            <a:buSzPct val="150000"/>
            <a:buFont typeface="Arial" panose="020B0604020202020204" pitchFamily="34" charset="0"/>
            <a:buChar char="•"/>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PUD Registered Trade Ally name, address, and phone number.</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171450" indent="-171450">
            <a:buSzPct val="150000"/>
            <a:buFont typeface="Arial" panose="020B0604020202020204" pitchFamily="34" charset="0"/>
            <a:buChar char="•"/>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Itemized list of each product, including quantity, product description, manufacturer, model number, or other identifying information. This must match the information listed on the rebate application.</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171450" indent="-171450">
            <a:buSzPct val="150000"/>
            <a:buFont typeface="Arial" panose="020B0604020202020204" pitchFamily="34" charset="0"/>
            <a:buChar char="•"/>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Total installed cost and amount of PUD Instant Rebate deducted.</a:t>
          </a:r>
        </a:p>
        <a:p>
          <a:endParaRPr lang="en-US" b="1" i="0">
            <a:solidFill>
              <a:srgbClr val="027157"/>
            </a:solidFill>
            <a:effectLst/>
            <a:latin typeface="Lato" panose="020F0502020204030203" pitchFamily="34" charset="0"/>
            <a:ea typeface="Lato" panose="020F0502020204030203" pitchFamily="34" charset="0"/>
            <a:cs typeface="Lato" panose="020F0502020204030203" pitchFamily="34" charset="0"/>
          </a:endParaRPr>
        </a:p>
        <a:p>
          <a:r>
            <a:rPr lang="en-US" sz="1100" b="1" i="0" baseline="0">
              <a:solidFill>
                <a:srgbClr val="027157"/>
              </a:solidFill>
              <a:effectLst/>
              <a:latin typeface="Lato" panose="020F0502020204030203" pitchFamily="34" charset="0"/>
              <a:ea typeface="Lato" panose="020F0502020204030203" pitchFamily="34" charset="0"/>
              <a:cs typeface="Lato" panose="020F0502020204030203" pitchFamily="34" charset="0"/>
            </a:rPr>
            <a:t>ELIGIBILITY REQUIREMENTS:</a:t>
          </a:r>
          <a:endParaRPr lang="en-US" b="1"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228600" indent="-228600">
            <a:buFont typeface="+mj-lt"/>
            <a:buAutoNum type="arabicPeriod"/>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The rebates listed are applicable to existing single-family residences of up to 4 attached dwellings, including manufactured and modular homes, accessory dwelling units and townhouses, located in the Snohomish PUD service territory. A townhouse shares walls but does not vertically overlap with other units, and it is not subject to the number of attached units cap.</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228600" indent="-228600">
            <a:buFont typeface="+mj-lt"/>
            <a:buAutoNum type="arabicPeriod"/>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Residences must have permanently installed electric heat as the primary heat source.</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a:p>
          <a:pPr marL="228600" indent="-228600">
            <a:buFont typeface="+mj-lt"/>
            <a:buAutoNum type="arabicPeriod"/>
          </a:pPr>
          <a:r>
            <a:rPr lang="en-US" sz="1100" b="0" i="0" baseline="0">
              <a:solidFill>
                <a:srgbClr val="027157"/>
              </a:solidFill>
              <a:effectLst/>
              <a:latin typeface="Lato" panose="020F0502020204030203" pitchFamily="34" charset="0"/>
              <a:ea typeface="Lato" panose="020F0502020204030203" pitchFamily="34" charset="0"/>
              <a:cs typeface="Lato" panose="020F0502020204030203" pitchFamily="34" charset="0"/>
            </a:rPr>
            <a:t>Structures with more than four attached dwellings do not qualify but may be eligible for other Snohomish PUD programs (such as commercial rebates).</a:t>
          </a:r>
          <a:endParaRPr lang="en-US" i="0">
            <a:solidFill>
              <a:srgbClr val="027157"/>
            </a:solidFill>
            <a:effectLst/>
            <a:latin typeface="Lato" panose="020F0502020204030203" pitchFamily="34" charset="0"/>
            <a:ea typeface="Lato" panose="020F0502020204030203" pitchFamily="34" charset="0"/>
            <a:cs typeface="Lato" panose="020F0502020204030203" pitchFamily="34" charset="0"/>
          </a:endParaRPr>
        </a:p>
      </xdr:txBody>
    </xdr:sp>
    <xdr:clientData/>
  </xdr:twoCellAnchor>
  <xdr:twoCellAnchor>
    <xdr:from>
      <xdr:col>12</xdr:col>
      <xdr:colOff>218863</xdr:colOff>
      <xdr:row>29</xdr:row>
      <xdr:rowOff>63499</xdr:rowOff>
    </xdr:from>
    <xdr:to>
      <xdr:col>14</xdr:col>
      <xdr:colOff>388621</xdr:colOff>
      <xdr:row>30</xdr:row>
      <xdr:rowOff>121920</xdr:rowOff>
    </xdr:to>
    <xdr:sp macro="" textlink="">
      <xdr:nvSpPr>
        <xdr:cNvPr id="18" name="TextBox 17">
          <a:hlinkClick xmlns:r="http://schemas.openxmlformats.org/officeDocument/2006/relationships" r:id="rId6"/>
          <a:extLst>
            <a:ext uri="{FF2B5EF4-FFF2-40B4-BE49-F238E27FC236}">
              <a16:creationId xmlns:a16="http://schemas.microsoft.com/office/drawing/2014/main" id="{00000000-0008-0000-0000-000012000000}"/>
            </a:ext>
          </a:extLst>
        </xdr:cNvPr>
        <xdr:cNvSpPr txBox="1"/>
      </xdr:nvSpPr>
      <xdr:spPr>
        <a:xfrm>
          <a:off x="6718723" y="6121399"/>
          <a:ext cx="1388958" cy="2413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0">
              <a:solidFill>
                <a:srgbClr val="00576E"/>
              </a:solidFill>
              <a:latin typeface="Lato" panose="020F0502020204030203" pitchFamily="34" charset="0"/>
              <a:ea typeface="Lato" panose="020F0502020204030203" pitchFamily="34" charset="0"/>
              <a:cs typeface="Lato" panose="020F0502020204030203" pitchFamily="34" charset="0"/>
            </a:rPr>
            <a:t>ce@snopud.com</a:t>
          </a:r>
        </a:p>
      </xdr:txBody>
    </xdr:sp>
    <xdr:clientData/>
  </xdr:twoCellAnchor>
  <xdr:twoCellAnchor>
    <xdr:from>
      <xdr:col>2</xdr:col>
      <xdr:colOff>74929</xdr:colOff>
      <xdr:row>18</xdr:row>
      <xdr:rowOff>76199</xdr:rowOff>
    </xdr:from>
    <xdr:to>
      <xdr:col>3</xdr:col>
      <xdr:colOff>91440</xdr:colOff>
      <xdr:row>19</xdr:row>
      <xdr:rowOff>52348</xdr:rowOff>
    </xdr:to>
    <xdr:sp macro="" textlink="">
      <xdr:nvSpPr>
        <xdr:cNvPr id="19" name="TextBox 18">
          <a:hlinkClick xmlns:r="http://schemas.openxmlformats.org/officeDocument/2006/relationships" r:id="rId7"/>
          <a:extLst>
            <a:ext uri="{FF2B5EF4-FFF2-40B4-BE49-F238E27FC236}">
              <a16:creationId xmlns:a16="http://schemas.microsoft.com/office/drawing/2014/main" id="{00000000-0008-0000-0000-000013000000}"/>
            </a:ext>
          </a:extLst>
        </xdr:cNvPr>
        <xdr:cNvSpPr txBox="1"/>
      </xdr:nvSpPr>
      <xdr:spPr>
        <a:xfrm>
          <a:off x="509269" y="4122419"/>
          <a:ext cx="626111" cy="159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US" sz="1100" b="1" i="0">
            <a:solidFill>
              <a:srgbClr val="027157"/>
            </a:solidFill>
            <a:latin typeface="Lato" panose="020F0502020204030203" pitchFamily="34" charset="0"/>
            <a:ea typeface="Lato" panose="020F0502020204030203" pitchFamily="34" charset="0"/>
            <a:cs typeface="Lato" panose="020F0502020204030203" pitchFamily="34" charset="0"/>
          </a:endParaRPr>
        </a:p>
      </xdr:txBody>
    </xdr:sp>
    <xdr:clientData/>
  </xdr:twoCellAnchor>
  <xdr:twoCellAnchor editAs="oneCell">
    <xdr:from>
      <xdr:col>2</xdr:col>
      <xdr:colOff>0</xdr:colOff>
      <xdr:row>1</xdr:row>
      <xdr:rowOff>160066</xdr:rowOff>
    </xdr:from>
    <xdr:to>
      <xdr:col>5</xdr:col>
      <xdr:colOff>54864</xdr:colOff>
      <xdr:row>4</xdr:row>
      <xdr:rowOff>0</xdr:rowOff>
    </xdr:to>
    <xdr:pic>
      <xdr:nvPicPr>
        <xdr:cNvPr id="20" name="Pictur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26720" y="281986"/>
          <a:ext cx="1883664" cy="822914"/>
        </a:xfrm>
        <a:prstGeom prst="rect">
          <a:avLst/>
        </a:prstGeom>
      </xdr:spPr>
    </xdr:pic>
    <xdr:clientData/>
  </xdr:twoCellAnchor>
  <xdr:twoCellAnchor editAs="absolute">
    <xdr:from>
      <xdr:col>14</xdr:col>
      <xdr:colOff>365760</xdr:colOff>
      <xdr:row>5</xdr:row>
      <xdr:rowOff>0</xdr:rowOff>
    </xdr:from>
    <xdr:to>
      <xdr:col>17</xdr:col>
      <xdr:colOff>457200</xdr:colOff>
      <xdr:row>6</xdr:row>
      <xdr:rowOff>135636</xdr:rowOff>
    </xdr:to>
    <xdr:sp macro="" textlink="">
      <xdr:nvSpPr>
        <xdr:cNvPr id="21" name="OpenProcAndReq">
          <a:hlinkClick xmlns:r="http://schemas.openxmlformats.org/officeDocument/2006/relationships" r:id="rId9"/>
          <a:extLst>
            <a:ext uri="{FF2B5EF4-FFF2-40B4-BE49-F238E27FC236}">
              <a16:creationId xmlns:a16="http://schemas.microsoft.com/office/drawing/2014/main" id="{00000000-0008-0000-0000-000015000000}"/>
            </a:ext>
          </a:extLst>
        </xdr:cNvPr>
        <xdr:cNvSpPr/>
      </xdr:nvSpPr>
      <xdr:spPr>
        <a:xfrm>
          <a:off x="8084820" y="1226820"/>
          <a:ext cx="1920240" cy="387096"/>
        </a:xfrm>
        <a:prstGeom prst="roundRect">
          <a:avLst>
            <a:gd name="adj" fmla="val 50000"/>
          </a:avLst>
        </a:prstGeom>
        <a:solidFill>
          <a:srgbClr val="00576E"/>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rPr>
            <a:t>RETURN</a:t>
          </a:r>
          <a:r>
            <a:rPr lang="en-US" sz="900" b="1" baseline="0">
              <a:solidFill>
                <a:schemeClr val="bg1"/>
              </a:solidFill>
              <a:latin typeface="Lato Black" panose="020F0502020204030203" pitchFamily="34" charset="0"/>
              <a:ea typeface="Lato Black" panose="020F0502020204030203" pitchFamily="34" charset="0"/>
              <a:cs typeface="Lato Black" panose="020F0502020204030203" pitchFamily="34" charset="0"/>
            </a:rPr>
            <a:t> TO APPLICATION</a:t>
          </a:r>
          <a:endPar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endParaRPr>
        </a:p>
      </xdr:txBody>
    </xdr:sp>
    <xdr:clientData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12700</xdr:colOff>
          <xdr:row>14</xdr:row>
          <xdr:rowOff>12700</xdr:rowOff>
        </xdr:from>
        <xdr:to>
          <xdr:col>8</xdr:col>
          <xdr:colOff>450850</xdr:colOff>
          <xdr:row>14</xdr:row>
          <xdr:rowOff>177800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2</xdr:col>
      <xdr:colOff>146050</xdr:colOff>
      <xdr:row>50</xdr:row>
      <xdr:rowOff>0</xdr:rowOff>
    </xdr:from>
    <xdr:to>
      <xdr:col>49</xdr:col>
      <xdr:colOff>0</xdr:colOff>
      <xdr:row>51</xdr:row>
      <xdr:rowOff>6828</xdr:rowOff>
    </xdr:to>
    <xdr:grpSp>
      <xdr:nvGrpSpPr>
        <xdr:cNvPr id="12" name="Group 11">
          <a:extLst>
            <a:ext uri="{FF2B5EF4-FFF2-40B4-BE49-F238E27FC236}">
              <a16:creationId xmlns:a16="http://schemas.microsoft.com/office/drawing/2014/main" id="{00000000-0008-0000-0100-00000C000000}"/>
            </a:ext>
          </a:extLst>
        </xdr:cNvPr>
        <xdr:cNvGrpSpPr/>
      </xdr:nvGrpSpPr>
      <xdr:grpSpPr>
        <a:xfrm>
          <a:off x="260207" y="12314719"/>
          <a:ext cx="27551366" cy="292221"/>
          <a:chOff x="576211" y="7601028"/>
          <a:chExt cx="9474542" cy="647154"/>
        </a:xfrm>
      </xdr:grpSpPr>
      <xdr:sp macro="" textlink="">
        <xdr:nvSpPr>
          <xdr:cNvPr id="13" name="Group Box 54" hidden="1">
            <a:extLst>
              <a:ext uri="{63B3BB69-23CF-44E3-9099-C40C66FF867C}">
                <a14:compatExt xmlns:a14="http://schemas.microsoft.com/office/drawing/2010/main" spid="_x0000_s59446"/>
              </a:ext>
              <a:ext uri="{FF2B5EF4-FFF2-40B4-BE49-F238E27FC236}">
                <a16:creationId xmlns:a16="http://schemas.microsoft.com/office/drawing/2014/main" id="{00000000-0008-0000-0100-00000D000000}"/>
              </a:ext>
            </a:extLst>
          </xdr:cNvPr>
          <xdr:cNvSpPr/>
        </xdr:nvSpPr>
        <xdr:spPr bwMode="auto">
          <a:xfrm>
            <a:off x="576211" y="7601028"/>
            <a:ext cx="9474542" cy="647154"/>
          </a:xfrm>
          <a:prstGeom prst="rect">
            <a:avLst/>
          </a:prstGeom>
          <a:noFill/>
          <a:ln w="9525">
            <a:miter lim="800000"/>
            <a:headEnd/>
            <a:tailEnd/>
          </a:ln>
          <a:extLst>
            <a:ext uri="{909E8E84-426E-40DD-AFC4-6F175D3DCCD1}">
              <a14:hiddenFill xmlns:a14="http://schemas.microsoft.com/office/drawing/2010/main">
                <a:noFill/>
              </a14:hiddenFill>
            </a:ext>
          </a:extLst>
        </xdr:spPr>
      </xdr:sp>
      <xdr:sp macro="" textlink="">
        <xdr:nvSpPr>
          <xdr:cNvPr id="14" name="Option Button 55" hidden="1">
            <a:extLst>
              <a:ext uri="{63B3BB69-23CF-44E3-9099-C40C66FF867C}">
                <a14:compatExt xmlns:a14="http://schemas.microsoft.com/office/drawing/2010/main" spid="_x0000_s59447"/>
              </a:ext>
              <a:ext uri="{FF2B5EF4-FFF2-40B4-BE49-F238E27FC236}">
                <a16:creationId xmlns:a16="http://schemas.microsoft.com/office/drawing/2014/main" id="{00000000-0008-0000-0100-00000E000000}"/>
              </a:ext>
            </a:extLst>
          </xdr:cNvPr>
          <xdr:cNvSpPr/>
        </xdr:nvSpPr>
        <xdr:spPr bwMode="auto">
          <a:xfrm>
            <a:off x="667842" y="7688895"/>
            <a:ext cx="7921727" cy="19056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Instant Rebate (provided on the PUD Registered Trade Ally's invoice) and authorize the PUD to pay the PUD Registered Trade Ally, in my name, the rebate(s) due to me; OR</a:t>
            </a:r>
          </a:p>
        </xdr:txBody>
      </xdr:sp>
      <xdr:sp macro="" textlink="">
        <xdr:nvSpPr>
          <xdr:cNvPr id="15" name="Option Button 56" hidden="1">
            <a:extLst>
              <a:ext uri="{63B3BB69-23CF-44E3-9099-C40C66FF867C}">
                <a14:compatExt xmlns:a14="http://schemas.microsoft.com/office/drawing/2010/main" spid="_x0000_s59448"/>
              </a:ext>
              <a:ext uri="{FF2B5EF4-FFF2-40B4-BE49-F238E27FC236}">
                <a16:creationId xmlns:a16="http://schemas.microsoft.com/office/drawing/2014/main" id="{00000000-0008-0000-0100-00000F000000}"/>
              </a:ext>
            </a:extLst>
          </xdr:cNvPr>
          <xdr:cNvSpPr/>
        </xdr:nvSpPr>
        <xdr:spPr bwMode="auto">
          <a:xfrm>
            <a:off x="671803" y="7937226"/>
            <a:ext cx="3998520" cy="2563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Credit to my PUD utility account, which may take up to six (6) weeks for processing</a:t>
            </a:r>
          </a:p>
        </xdr:txBody>
      </xdr:sp>
    </xdr:grpSp>
    <xdr:clientData/>
  </xdr:twoCellAnchor>
  <mc:AlternateContent xmlns:mc="http://schemas.openxmlformats.org/markup-compatibility/2006">
    <mc:Choice xmlns:a14="http://schemas.microsoft.com/office/drawing/2010/main" Requires="a14">
      <xdr:twoCellAnchor>
        <xdr:from>
          <xdr:col>7</xdr:col>
          <xdr:colOff>584200</xdr:colOff>
          <xdr:row>53</xdr:row>
          <xdr:rowOff>69850</xdr:rowOff>
        </xdr:from>
        <xdr:to>
          <xdr:col>8</xdr:col>
          <xdr:colOff>0</xdr:colOff>
          <xdr:row>55</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146050</xdr:colOff>
          <xdr:row>50</xdr:row>
          <xdr:rowOff>0</xdr:rowOff>
        </xdr:from>
        <xdr:to>
          <xdr:col>48</xdr:col>
          <xdr:colOff>317500</xdr:colOff>
          <xdr:row>51</xdr:row>
          <xdr:rowOff>6350</xdr:rowOff>
        </xdr:to>
        <xdr:sp macro="" textlink="">
          <xdr:nvSpPr>
            <xdr:cNvPr id="1043" name="Group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7</xdr:col>
      <xdr:colOff>786192</xdr:colOff>
      <xdr:row>52</xdr:row>
      <xdr:rowOff>277282</xdr:rowOff>
    </xdr:from>
    <xdr:to>
      <xdr:col>16</xdr:col>
      <xdr:colOff>118389</xdr:colOff>
      <xdr:row>55</xdr:row>
      <xdr:rowOff>21525</xdr:rowOff>
    </xdr:to>
    <xdr:sp macro="" textlink="">
      <xdr:nvSpPr>
        <xdr:cNvPr id="21" name="TextBox 20">
          <a:extLst>
            <a:ext uri="{FF2B5EF4-FFF2-40B4-BE49-F238E27FC236}">
              <a16:creationId xmlns:a16="http://schemas.microsoft.com/office/drawing/2014/main" id="{00000000-0008-0000-0100-000015000000}"/>
            </a:ext>
          </a:extLst>
        </xdr:cNvPr>
        <xdr:cNvSpPr txBox="1"/>
      </xdr:nvSpPr>
      <xdr:spPr>
        <a:xfrm>
          <a:off x="2971023" y="13945926"/>
          <a:ext cx="7156688" cy="4438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900">
              <a:solidFill>
                <a:srgbClr val="027157"/>
              </a:solidFill>
              <a:latin typeface="Lato" panose="020F0502020204030203" pitchFamily="34" charset="0"/>
              <a:ea typeface="Lato" panose="020F0502020204030203" pitchFamily="34" charset="0"/>
              <a:cs typeface="Lato" panose="020F0502020204030203" pitchFamily="34" charset="0"/>
            </a:rPr>
            <a:t>Electronic Signature: By checking the Signature box, inserting my name on the signature line, and submitting the form electronically to the PUD, I certify that I understand and agree to the above terms.</a:t>
          </a:r>
        </a:p>
      </xdr:txBody>
    </xdr:sp>
    <xdr:clientData/>
  </xdr:twoCellAnchor>
  <mc:AlternateContent xmlns:mc="http://schemas.openxmlformats.org/markup-compatibility/2006">
    <mc:Choice xmlns:a14="http://schemas.microsoft.com/office/drawing/2010/main" Requires="a14">
      <xdr:twoCellAnchor editAs="oneCell">
        <xdr:from>
          <xdr:col>4</xdr:col>
          <xdr:colOff>38100</xdr:colOff>
          <xdr:row>50</xdr:row>
          <xdr:rowOff>0</xdr:rowOff>
        </xdr:from>
        <xdr:to>
          <xdr:col>16</xdr:col>
          <xdr:colOff>57150</xdr:colOff>
          <xdr:row>52</xdr:row>
          <xdr:rowOff>177800</xdr:rowOff>
        </xdr:to>
        <xdr:sp macro="" textlink="">
          <xdr:nvSpPr>
            <xdr:cNvPr id="1046" name="Group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en-US" sz="800" b="0" i="0" u="none" strike="noStrike" baseline="0">
                  <a:solidFill>
                    <a:srgbClr val="000000"/>
                  </a:solidFill>
                  <a:latin typeface="Segoe UI"/>
                  <a:cs typeface="Segoe UI"/>
                </a:rPr>
                <a:t>Group Box 166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49</xdr:row>
          <xdr:rowOff>260350</xdr:rowOff>
        </xdr:from>
        <xdr:to>
          <xdr:col>5</xdr:col>
          <xdr:colOff>241300</xdr:colOff>
          <xdr:row>50</xdr:row>
          <xdr:rowOff>177800</xdr:rowOff>
        </xdr:to>
        <xdr:sp macro="" textlink="">
          <xdr:nvSpPr>
            <xdr:cNvPr id="1047" name="Group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en-US" sz="800" b="0" i="0" u="none" strike="noStrike" baseline="0">
                  <a:solidFill>
                    <a:srgbClr val="000000"/>
                  </a:solidFill>
                  <a:latin typeface="Segoe UI"/>
                  <a:cs typeface="Segoe UI"/>
                </a:rPr>
                <a:t>Group Box 198</a:t>
              </a:r>
            </a:p>
          </xdr:txBody>
        </xdr:sp>
        <xdr:clientData/>
      </xdr:twoCellAnchor>
    </mc:Choice>
    <mc:Fallback/>
  </mc:AlternateContent>
  <xdr:twoCellAnchor editAs="absolute">
    <xdr:from>
      <xdr:col>14</xdr:col>
      <xdr:colOff>716280</xdr:colOff>
      <xdr:row>5</xdr:row>
      <xdr:rowOff>10763</xdr:rowOff>
    </xdr:from>
    <xdr:to>
      <xdr:col>15</xdr:col>
      <xdr:colOff>1519720</xdr:colOff>
      <xdr:row>6</xdr:row>
      <xdr:rowOff>200213</xdr:rowOff>
    </xdr:to>
    <xdr:sp macro="" textlink="">
      <xdr:nvSpPr>
        <xdr:cNvPr id="23" name="OpenProcAndReq">
          <a:hlinkClick xmlns:r="http://schemas.openxmlformats.org/officeDocument/2006/relationships" r:id="rId1"/>
          <a:extLst>
            <a:ext uri="{FF2B5EF4-FFF2-40B4-BE49-F238E27FC236}">
              <a16:creationId xmlns:a16="http://schemas.microsoft.com/office/drawing/2014/main" id="{00000000-0008-0000-0100-000017000000}"/>
            </a:ext>
          </a:extLst>
        </xdr:cNvPr>
        <xdr:cNvSpPr/>
      </xdr:nvSpPr>
      <xdr:spPr>
        <a:xfrm>
          <a:off x="8077200" y="1226820"/>
          <a:ext cx="1920240" cy="387096"/>
        </a:xfrm>
        <a:prstGeom prst="roundRect">
          <a:avLst>
            <a:gd name="adj" fmla="val 50000"/>
          </a:avLst>
        </a:prstGeom>
        <a:solidFill>
          <a:srgbClr val="00576E"/>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rPr>
            <a:t>PROCESS &amp; REQUIREMENTS</a:t>
          </a:r>
        </a:p>
      </xdr:txBody>
    </xdr:sp>
    <xdr:clientData fPrintsWithSheet="0"/>
  </xdr:twoCellAnchor>
  <xdr:twoCellAnchor editAs="absolute">
    <xdr:from>
      <xdr:col>14</xdr:col>
      <xdr:colOff>716280</xdr:colOff>
      <xdr:row>7</xdr:row>
      <xdr:rowOff>64577</xdr:rowOff>
    </xdr:from>
    <xdr:to>
      <xdr:col>15</xdr:col>
      <xdr:colOff>1519720</xdr:colOff>
      <xdr:row>8</xdr:row>
      <xdr:rowOff>200212</xdr:rowOff>
    </xdr:to>
    <xdr:sp macro="" textlink="">
      <xdr:nvSpPr>
        <xdr:cNvPr id="24" name="OpenPhotoReqs">
          <a:hlinkClick xmlns:r="http://schemas.openxmlformats.org/officeDocument/2006/relationships" r:id="rId2"/>
          <a:extLst>
            <a:ext uri="{FF2B5EF4-FFF2-40B4-BE49-F238E27FC236}">
              <a16:creationId xmlns:a16="http://schemas.microsoft.com/office/drawing/2014/main" id="{00000000-0008-0000-0100-000018000000}"/>
            </a:ext>
          </a:extLst>
        </xdr:cNvPr>
        <xdr:cNvSpPr/>
      </xdr:nvSpPr>
      <xdr:spPr>
        <a:xfrm>
          <a:off x="8077200" y="1729740"/>
          <a:ext cx="1920240" cy="387096"/>
        </a:xfrm>
        <a:prstGeom prst="roundRect">
          <a:avLst>
            <a:gd name="adj" fmla="val 50000"/>
          </a:avLst>
        </a:prstGeom>
        <a:solidFill>
          <a:srgbClr val="00576E"/>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rPr>
            <a:t>PHOTO REQUIREMENTS</a:t>
          </a:r>
        </a:p>
      </xdr:txBody>
    </xdr:sp>
    <xdr:clientData fPrintsWithSheet="0"/>
  </xdr:twoCellAnchor>
  <xdr:twoCellAnchor editAs="oneCell">
    <xdr:from>
      <xdr:col>3</xdr:col>
      <xdr:colOff>0</xdr:colOff>
      <xdr:row>1</xdr:row>
      <xdr:rowOff>160066</xdr:rowOff>
    </xdr:from>
    <xdr:to>
      <xdr:col>7</xdr:col>
      <xdr:colOff>138684</xdr:colOff>
      <xdr:row>4</xdr:row>
      <xdr:rowOff>10763</xdr:rowOff>
    </xdr:to>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4340" y="281986"/>
          <a:ext cx="1883664" cy="822914"/>
        </a:xfrm>
        <a:prstGeom prst="rect">
          <a:avLst/>
        </a:prstGeom>
      </xdr:spPr>
    </xdr:pic>
    <xdr:clientData/>
  </xdr:twoCellAnchor>
  <xdr:twoCellAnchor>
    <xdr:from>
      <xdr:col>5</xdr:col>
      <xdr:colOff>325938</xdr:colOff>
      <xdr:row>51</xdr:row>
      <xdr:rowOff>4068</xdr:rowOff>
    </xdr:from>
    <xdr:to>
      <xdr:col>7</xdr:col>
      <xdr:colOff>55191</xdr:colOff>
      <xdr:row>53</xdr:row>
      <xdr:rowOff>35818</xdr:rowOff>
    </xdr:to>
    <xdr:sp macro="" textlink="">
      <xdr:nvSpPr>
        <xdr:cNvPr id="29" name="Right Arrow 5">
          <a:extLst>
            <a:ext uri="{FF2B5EF4-FFF2-40B4-BE49-F238E27FC236}">
              <a16:creationId xmlns:a16="http://schemas.microsoft.com/office/drawing/2014/main" id="{00000000-0008-0000-0100-00001D000000}"/>
            </a:ext>
          </a:extLst>
        </xdr:cNvPr>
        <xdr:cNvSpPr/>
      </xdr:nvSpPr>
      <xdr:spPr>
        <a:xfrm>
          <a:off x="1111616" y="13554322"/>
          <a:ext cx="1128406" cy="397682"/>
        </a:xfrm>
        <a:prstGeom prst="rightArrow">
          <a:avLst>
            <a:gd name="adj1" fmla="val 50000"/>
            <a:gd name="adj2" fmla="val 59375"/>
          </a:avLst>
        </a:prstGeom>
        <a:solidFill>
          <a:srgbClr val="00576E"/>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Lato Black" panose="020F0502020204030203" pitchFamily="34" charset="0"/>
              <a:ea typeface="Lato Black" panose="020F0502020204030203" pitchFamily="34" charset="0"/>
              <a:cs typeface="Lato Black" panose="020F0502020204030203" pitchFamily="34" charset="0"/>
            </a:rPr>
            <a:t>SIGNATURE</a:t>
          </a:r>
        </a:p>
      </xdr:txBody>
    </xdr:sp>
    <xdr:clientData/>
  </xdr:twoCellAnchor>
  <xdr:twoCellAnchor>
    <xdr:from>
      <xdr:col>13</xdr:col>
      <xdr:colOff>579120</xdr:colOff>
      <xdr:row>23</xdr:row>
      <xdr:rowOff>68580</xdr:rowOff>
    </xdr:from>
    <xdr:to>
      <xdr:col>15</xdr:col>
      <xdr:colOff>525780</xdr:colOff>
      <xdr:row>23</xdr:row>
      <xdr:rowOff>198120</xdr:rowOff>
    </xdr:to>
    <xdr:sp macro="" textlink="">
      <xdr:nvSpPr>
        <xdr:cNvPr id="2" name="Rectangle 1">
          <a:hlinkClick xmlns:r="http://schemas.openxmlformats.org/officeDocument/2006/relationships" r:id="rId4"/>
          <a:extLst>
            <a:ext uri="{FF2B5EF4-FFF2-40B4-BE49-F238E27FC236}">
              <a16:creationId xmlns:a16="http://schemas.microsoft.com/office/drawing/2014/main" id="{00000000-0008-0000-0100-000002000000}"/>
            </a:ext>
          </a:extLst>
        </xdr:cNvPr>
        <xdr:cNvSpPr/>
      </xdr:nvSpPr>
      <xdr:spPr>
        <a:xfrm>
          <a:off x="6957060" y="5273040"/>
          <a:ext cx="2049780" cy="1295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absolute">
    <xdr:from>
      <xdr:col>14</xdr:col>
      <xdr:colOff>593026</xdr:colOff>
      <xdr:row>26</xdr:row>
      <xdr:rowOff>238029</xdr:rowOff>
    </xdr:from>
    <xdr:to>
      <xdr:col>15</xdr:col>
      <xdr:colOff>1519837</xdr:colOff>
      <xdr:row>28</xdr:row>
      <xdr:rowOff>126015</xdr:rowOff>
    </xdr:to>
    <xdr:sp macro="" textlink="">
      <xdr:nvSpPr>
        <xdr:cNvPr id="20" name="OpenPhotoReqs">
          <a:hlinkClick xmlns:r="http://schemas.openxmlformats.org/officeDocument/2006/relationships" r:id="rId5"/>
          <a:extLst>
            <a:ext uri="{FF2B5EF4-FFF2-40B4-BE49-F238E27FC236}">
              <a16:creationId xmlns:a16="http://schemas.microsoft.com/office/drawing/2014/main" id="{00000000-0008-0000-0100-000014000000}"/>
            </a:ext>
          </a:extLst>
        </xdr:cNvPr>
        <xdr:cNvSpPr/>
      </xdr:nvSpPr>
      <xdr:spPr>
        <a:xfrm>
          <a:off x="7965484" y="6102308"/>
          <a:ext cx="2041342" cy="396093"/>
        </a:xfrm>
        <a:prstGeom prst="roundRect">
          <a:avLst>
            <a:gd name="adj" fmla="val 50000"/>
          </a:avLst>
        </a:prstGeom>
        <a:solidFill>
          <a:srgbClr val="00576E"/>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rPr>
            <a:t>TOTAL GLAZING CALCULATOR</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3</xdr:col>
      <xdr:colOff>53340</xdr:colOff>
      <xdr:row>11</xdr:row>
      <xdr:rowOff>0</xdr:rowOff>
    </xdr:from>
    <xdr:to>
      <xdr:col>4</xdr:col>
      <xdr:colOff>0</xdr:colOff>
      <xdr:row>25</xdr:row>
      <xdr:rowOff>0</xdr:rowOff>
    </xdr:to>
    <xdr:pic>
      <xdr:nvPicPr>
        <xdr:cNvPr id="30" name="Picture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640080" y="2468880"/>
          <a:ext cx="4572000" cy="3139440"/>
        </a:xfrm>
        <a:prstGeom prst="rect">
          <a:avLst/>
        </a:prstGeom>
        <a:ln>
          <a:solidFill>
            <a:schemeClr val="bg2">
              <a:lumMod val="50000"/>
            </a:schemeClr>
          </a:solidFill>
        </a:ln>
      </xdr:spPr>
    </xdr:pic>
    <xdr:clientData/>
  </xdr:twoCellAnchor>
  <xdr:twoCellAnchor editAs="oneCell">
    <xdr:from>
      <xdr:col>3</xdr:col>
      <xdr:colOff>53340</xdr:colOff>
      <xdr:row>29</xdr:row>
      <xdr:rowOff>1</xdr:rowOff>
    </xdr:from>
    <xdr:to>
      <xdr:col>4</xdr:col>
      <xdr:colOff>0</xdr:colOff>
      <xdr:row>44</xdr:row>
      <xdr:rowOff>1</xdr:rowOff>
    </xdr:to>
    <xdr:pic>
      <xdr:nvPicPr>
        <xdr:cNvPr id="31" name="Picture 30">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640080" y="6271261"/>
          <a:ext cx="4572000" cy="3200400"/>
        </a:xfrm>
        <a:prstGeom prst="rect">
          <a:avLst/>
        </a:prstGeom>
        <a:ln>
          <a:solidFill>
            <a:schemeClr val="bg2">
              <a:lumMod val="50000"/>
            </a:schemeClr>
          </a:solidFill>
        </a:ln>
      </xdr:spPr>
    </xdr:pic>
    <xdr:clientData/>
  </xdr:twoCellAnchor>
  <xdr:twoCellAnchor editAs="oneCell">
    <xdr:from>
      <xdr:col>5</xdr:col>
      <xdr:colOff>53340</xdr:colOff>
      <xdr:row>29</xdr:row>
      <xdr:rowOff>1</xdr:rowOff>
    </xdr:from>
    <xdr:to>
      <xdr:col>6</xdr:col>
      <xdr:colOff>0</xdr:colOff>
      <xdr:row>44</xdr:row>
      <xdr:rowOff>0</xdr:rowOff>
    </xdr:to>
    <xdr:pic>
      <xdr:nvPicPr>
        <xdr:cNvPr id="32" name="Picture 31">
          <a:extLst>
            <a:ext uri="{FF2B5EF4-FFF2-40B4-BE49-F238E27FC236}">
              <a16:creationId xmlns:a16="http://schemas.microsoft.com/office/drawing/2014/main" id="{00000000-0008-0000-0200-000020000000}"/>
            </a:ext>
          </a:extLst>
        </xdr:cNvPr>
        <xdr:cNvPicPr>
          <a:picLocks noChangeAspect="1"/>
        </xdr:cNvPicPr>
      </xdr:nvPicPr>
      <xdr:blipFill rotWithShape="1">
        <a:blip xmlns:r="http://schemas.openxmlformats.org/officeDocument/2006/relationships" r:embed="rId3"/>
        <a:srcRect b="2739"/>
        <a:stretch/>
      </xdr:blipFill>
      <xdr:spPr>
        <a:xfrm>
          <a:off x="5417820" y="6271261"/>
          <a:ext cx="4572000" cy="3200399"/>
        </a:xfrm>
        <a:prstGeom prst="rect">
          <a:avLst/>
        </a:prstGeom>
        <a:ln>
          <a:solidFill>
            <a:schemeClr val="bg2">
              <a:lumMod val="50000"/>
            </a:schemeClr>
          </a:solidFill>
        </a:ln>
      </xdr:spPr>
    </xdr:pic>
    <xdr:clientData/>
  </xdr:twoCellAnchor>
  <xdr:twoCellAnchor editAs="oneCell">
    <xdr:from>
      <xdr:col>3</xdr:col>
      <xdr:colOff>53340</xdr:colOff>
      <xdr:row>48</xdr:row>
      <xdr:rowOff>0</xdr:rowOff>
    </xdr:from>
    <xdr:to>
      <xdr:col>4</xdr:col>
      <xdr:colOff>0</xdr:colOff>
      <xdr:row>62</xdr:row>
      <xdr:rowOff>0</xdr:rowOff>
    </xdr:to>
    <xdr:pic>
      <xdr:nvPicPr>
        <xdr:cNvPr id="33" name="Picture 32">
          <a:extLst>
            <a:ext uri="{FF2B5EF4-FFF2-40B4-BE49-F238E27FC236}">
              <a16:creationId xmlns:a16="http://schemas.microsoft.com/office/drawing/2014/main" id="{00000000-0008-0000-0200-000021000000}"/>
            </a:ext>
          </a:extLst>
        </xdr:cNvPr>
        <xdr:cNvPicPr>
          <a:picLocks noChangeAspect="1"/>
        </xdr:cNvPicPr>
      </xdr:nvPicPr>
      <xdr:blipFill rotWithShape="1">
        <a:blip xmlns:r="http://schemas.openxmlformats.org/officeDocument/2006/relationships" r:embed="rId4" cstate="screen">
          <a:extLst>
            <a:ext uri="{28A0092B-C50C-407E-A947-70E740481C1C}">
              <a14:useLocalDpi xmlns:a14="http://schemas.microsoft.com/office/drawing/2010/main"/>
            </a:ext>
          </a:extLst>
        </a:blip>
        <a:srcRect b="10940"/>
        <a:stretch/>
      </xdr:blipFill>
      <xdr:spPr>
        <a:xfrm>
          <a:off x="640080" y="10134600"/>
          <a:ext cx="4572000" cy="2987040"/>
        </a:xfrm>
        <a:prstGeom prst="rect">
          <a:avLst/>
        </a:prstGeom>
        <a:ln>
          <a:solidFill>
            <a:schemeClr val="bg2">
              <a:lumMod val="50000"/>
            </a:schemeClr>
          </a:solidFill>
        </a:ln>
      </xdr:spPr>
    </xdr:pic>
    <xdr:clientData/>
  </xdr:twoCellAnchor>
  <xdr:twoCellAnchor editAs="oneCell">
    <xdr:from>
      <xdr:col>5</xdr:col>
      <xdr:colOff>53340</xdr:colOff>
      <xdr:row>48</xdr:row>
      <xdr:rowOff>0</xdr:rowOff>
    </xdr:from>
    <xdr:to>
      <xdr:col>6</xdr:col>
      <xdr:colOff>0</xdr:colOff>
      <xdr:row>62</xdr:row>
      <xdr:rowOff>0</xdr:rowOff>
    </xdr:to>
    <xdr:pic>
      <xdr:nvPicPr>
        <xdr:cNvPr id="34" name="Picture 33">
          <a:extLst>
            <a:ext uri="{FF2B5EF4-FFF2-40B4-BE49-F238E27FC236}">
              <a16:creationId xmlns:a16="http://schemas.microsoft.com/office/drawing/2014/main" id="{00000000-0008-0000-0200-000022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a:ext>
          </a:extLst>
        </a:blip>
        <a:srcRect t="12801"/>
        <a:stretch/>
      </xdr:blipFill>
      <xdr:spPr>
        <a:xfrm>
          <a:off x="5417820" y="10134600"/>
          <a:ext cx="4572000" cy="2987040"/>
        </a:xfrm>
        <a:prstGeom prst="rect">
          <a:avLst/>
        </a:prstGeom>
        <a:ln>
          <a:solidFill>
            <a:schemeClr val="bg2">
              <a:lumMod val="50000"/>
            </a:schemeClr>
          </a:solidFill>
        </a:ln>
      </xdr:spPr>
    </xdr:pic>
    <xdr:clientData/>
  </xdr:twoCellAnchor>
  <xdr:twoCellAnchor editAs="oneCell">
    <xdr:from>
      <xdr:col>2</xdr:col>
      <xdr:colOff>0</xdr:colOff>
      <xdr:row>1</xdr:row>
      <xdr:rowOff>160066</xdr:rowOff>
    </xdr:from>
    <xdr:to>
      <xdr:col>3</xdr:col>
      <xdr:colOff>1731264</xdr:colOff>
      <xdr:row>4</xdr:row>
      <xdr:rowOff>0</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434340" y="281986"/>
          <a:ext cx="1883664" cy="822914"/>
        </a:xfrm>
        <a:prstGeom prst="rect">
          <a:avLst/>
        </a:prstGeom>
      </xdr:spPr>
    </xdr:pic>
    <xdr:clientData/>
  </xdr:twoCellAnchor>
  <xdr:twoCellAnchor editAs="absolute">
    <xdr:from>
      <xdr:col>5</xdr:col>
      <xdr:colOff>2705100</xdr:colOff>
      <xdr:row>5</xdr:row>
      <xdr:rowOff>0</xdr:rowOff>
    </xdr:from>
    <xdr:to>
      <xdr:col>6</xdr:col>
      <xdr:colOff>0</xdr:colOff>
      <xdr:row>6</xdr:row>
      <xdr:rowOff>135636</xdr:rowOff>
    </xdr:to>
    <xdr:sp macro="" textlink="">
      <xdr:nvSpPr>
        <xdr:cNvPr id="9" name="OpenProcAndReq">
          <a:hlinkClick xmlns:r="http://schemas.openxmlformats.org/officeDocument/2006/relationships" r:id="rId7"/>
          <a:extLst>
            <a:ext uri="{FF2B5EF4-FFF2-40B4-BE49-F238E27FC236}">
              <a16:creationId xmlns:a16="http://schemas.microsoft.com/office/drawing/2014/main" id="{00000000-0008-0000-0200-000009000000}"/>
            </a:ext>
          </a:extLst>
        </xdr:cNvPr>
        <xdr:cNvSpPr/>
      </xdr:nvSpPr>
      <xdr:spPr>
        <a:xfrm>
          <a:off x="8069580" y="1226820"/>
          <a:ext cx="1920240" cy="387096"/>
        </a:xfrm>
        <a:prstGeom prst="roundRect">
          <a:avLst>
            <a:gd name="adj" fmla="val 50000"/>
          </a:avLst>
        </a:prstGeom>
        <a:solidFill>
          <a:srgbClr val="00576E"/>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rPr>
            <a:t>RETURN</a:t>
          </a:r>
          <a:r>
            <a:rPr lang="en-US" sz="900" b="1" baseline="0">
              <a:solidFill>
                <a:schemeClr val="bg1"/>
              </a:solidFill>
              <a:latin typeface="Lato Black" panose="020F0502020204030203" pitchFamily="34" charset="0"/>
              <a:ea typeface="Lato Black" panose="020F0502020204030203" pitchFamily="34" charset="0"/>
              <a:cs typeface="Lato Black" panose="020F0502020204030203" pitchFamily="34" charset="0"/>
            </a:rPr>
            <a:t> TO APPLICATION</a:t>
          </a:r>
          <a:endPar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endParaRPr>
        </a:p>
      </xdr:txBody>
    </xdr:sp>
    <xdr:clientData fPrintsWithSheet="0"/>
  </xdr:twoCellAnchor>
  <xdr:twoCellAnchor editAs="oneCell">
    <xdr:from>
      <xdr:col>5</xdr:col>
      <xdr:colOff>0</xdr:colOff>
      <xdr:row>10</xdr:row>
      <xdr:rowOff>103371</xdr:rowOff>
    </xdr:from>
    <xdr:to>
      <xdr:col>5</xdr:col>
      <xdr:colOff>4572000</xdr:colOff>
      <xdr:row>25</xdr:row>
      <xdr:rowOff>0</xdr:rowOff>
    </xdr:to>
    <xdr:pic>
      <xdr:nvPicPr>
        <xdr:cNvPr id="10" name="Picture 9">
          <a:extLst>
            <a:ext uri="{FF2B5EF4-FFF2-40B4-BE49-F238E27FC236}">
              <a16:creationId xmlns:a16="http://schemas.microsoft.com/office/drawing/2014/main" id="{00000000-0008-0000-0200-00000A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a:ext>
          </a:extLst>
        </a:blip>
        <a:srcRect b="6328"/>
        <a:stretch/>
      </xdr:blipFill>
      <xdr:spPr>
        <a:xfrm>
          <a:off x="5364480" y="2450331"/>
          <a:ext cx="4572000" cy="3157989"/>
        </a:xfrm>
        <a:prstGeom prst="rect">
          <a:avLst/>
        </a:prstGeom>
        <a:ln>
          <a:solidFill>
            <a:schemeClr val="bg2">
              <a:lumMod val="50000"/>
            </a:schemeClr>
          </a:solidFill>
        </a:ln>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38100</xdr:colOff>
          <xdr:row>23</xdr:row>
          <xdr:rowOff>0</xdr:rowOff>
        </xdr:from>
        <xdr:to>
          <xdr:col>16</xdr:col>
          <xdr:colOff>177800</xdr:colOff>
          <xdr:row>25</xdr:row>
          <xdr:rowOff>88900</xdr:rowOff>
        </xdr:to>
        <xdr:sp macro="" textlink="">
          <xdr:nvSpPr>
            <xdr:cNvPr id="5125" name="Group Box 5"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en-US" sz="800" b="0" i="0" u="none" strike="noStrike" baseline="0">
                  <a:solidFill>
                    <a:srgbClr val="000000"/>
                  </a:solidFill>
                  <a:latin typeface="Segoe UI"/>
                  <a:cs typeface="Segoe UI"/>
                </a:rPr>
                <a:t>Group Box 166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23</xdr:row>
          <xdr:rowOff>0</xdr:rowOff>
        </xdr:from>
        <xdr:to>
          <xdr:col>4</xdr:col>
          <xdr:colOff>241300</xdr:colOff>
          <xdr:row>25</xdr:row>
          <xdr:rowOff>203200</xdr:rowOff>
        </xdr:to>
        <xdr:sp macro="" textlink="">
          <xdr:nvSpPr>
            <xdr:cNvPr id="5126" name="Group Box 6" hidden="1">
              <a:extLst>
                <a:ext uri="{63B3BB69-23CF-44E3-9099-C40C66FF867C}">
                  <a14:compatExt spid="_x0000_s5126"/>
                </a:ext>
                <a:ext uri="{FF2B5EF4-FFF2-40B4-BE49-F238E27FC236}">
                  <a16:creationId xmlns:a16="http://schemas.microsoft.com/office/drawing/2014/main" id="{00000000-0008-0000-0300-000006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en-US" sz="800" b="0" i="0" u="none" strike="noStrike" baseline="0">
                  <a:solidFill>
                    <a:srgbClr val="000000"/>
                  </a:solidFill>
                  <a:latin typeface="Segoe UI"/>
                  <a:cs typeface="Segoe UI"/>
                </a:rPr>
                <a:t>Group Box 198</a:t>
              </a:r>
            </a:p>
          </xdr:txBody>
        </xdr:sp>
        <xdr:clientData/>
      </xdr:twoCellAnchor>
    </mc:Choice>
    <mc:Fallback/>
  </mc:AlternateContent>
  <xdr:twoCellAnchor editAs="oneCell">
    <xdr:from>
      <xdr:col>2</xdr:col>
      <xdr:colOff>0</xdr:colOff>
      <xdr:row>1</xdr:row>
      <xdr:rowOff>160066</xdr:rowOff>
    </xdr:from>
    <xdr:to>
      <xdr:col>6</xdr:col>
      <xdr:colOff>138684</xdr:colOff>
      <xdr:row>4</xdr:row>
      <xdr:rowOff>0</xdr:rowOff>
    </xdr:to>
    <xdr:pic>
      <xdr:nvPicPr>
        <xdr:cNvPr id="15" name="Picture 14">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1800" y="287066"/>
          <a:ext cx="1884934" cy="830534"/>
        </a:xfrm>
        <a:prstGeom prst="rect">
          <a:avLst/>
        </a:prstGeom>
      </xdr:spPr>
    </xdr:pic>
    <xdr:clientData/>
  </xdr:twoCellAnchor>
  <xdr:twoCellAnchor editAs="oneCell">
    <xdr:from>
      <xdr:col>14</xdr:col>
      <xdr:colOff>459740</xdr:colOff>
      <xdr:row>6</xdr:row>
      <xdr:rowOff>44450</xdr:rowOff>
    </xdr:from>
    <xdr:to>
      <xdr:col>14</xdr:col>
      <xdr:colOff>1504950</xdr:colOff>
      <xdr:row>7</xdr:row>
      <xdr:rowOff>130810</xdr:rowOff>
    </xdr:to>
    <xdr:sp macro="[0]!AddRow" textlink="">
      <xdr:nvSpPr>
        <xdr:cNvPr id="17" name="Add_Row" hidden="1">
          <a:extLst>
            <a:ext uri="{FF2B5EF4-FFF2-40B4-BE49-F238E27FC236}">
              <a16:creationId xmlns:a16="http://schemas.microsoft.com/office/drawing/2014/main" id="{00000000-0008-0000-0300-000011000000}"/>
            </a:ext>
          </a:extLst>
        </xdr:cNvPr>
        <xdr:cNvSpPr>
          <a:spLocks/>
        </xdr:cNvSpPr>
      </xdr:nvSpPr>
      <xdr:spPr>
        <a:xfrm>
          <a:off x="8727440" y="1543050"/>
          <a:ext cx="1045210" cy="340360"/>
        </a:xfrm>
        <a:prstGeom prst="roundRect">
          <a:avLst>
            <a:gd name="adj" fmla="val 50000"/>
          </a:avLst>
        </a:prstGeom>
        <a:solidFill>
          <a:srgbClr val="00576E"/>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baseline="0">
              <a:solidFill>
                <a:srgbClr val="FBFCF8"/>
              </a:solidFill>
              <a:latin typeface="Lato Black" panose="020F0502020204030203" pitchFamily="34" charset="0"/>
              <a:ea typeface="Lato Black" panose="020F0502020204030203" pitchFamily="34" charset="0"/>
              <a:cs typeface="Lato Black" panose="020F0502020204030203" pitchFamily="34" charset="0"/>
            </a:rPr>
            <a:t>+ Add Row</a:t>
          </a:r>
          <a:endParaRPr lang="en-US" sz="1100" b="1">
            <a:solidFill>
              <a:schemeClr val="bg1"/>
            </a:solidFill>
            <a:latin typeface="Lato Black" panose="020F0502020204030203" pitchFamily="34" charset="0"/>
            <a:ea typeface="Lato Black" panose="020F0502020204030203" pitchFamily="34" charset="0"/>
            <a:cs typeface="Lato Black" panose="020F0502020204030203" pitchFamily="34" charset="0"/>
          </a:endParaRPr>
        </a:p>
      </xdr:txBody>
    </xdr:sp>
    <xdr:clientData fPrintsWithSheet="0"/>
  </xdr:twoCellAnchor>
  <xdr:twoCellAnchor editAs="absolute">
    <xdr:from>
      <xdr:col>13</xdr:col>
      <xdr:colOff>1225550</xdr:colOff>
      <xdr:row>3</xdr:row>
      <xdr:rowOff>88900</xdr:rowOff>
    </xdr:from>
    <xdr:to>
      <xdr:col>15</xdr:col>
      <xdr:colOff>0</xdr:colOff>
      <xdr:row>5</xdr:row>
      <xdr:rowOff>224536</xdr:rowOff>
    </xdr:to>
    <xdr:sp macro="" textlink="">
      <xdr:nvSpPr>
        <xdr:cNvPr id="7" name="OpenProcAndReq">
          <a:hlinkClick xmlns:r="http://schemas.openxmlformats.org/officeDocument/2006/relationships" r:id="rId2"/>
          <a:extLst>
            <a:ext uri="{FF2B5EF4-FFF2-40B4-BE49-F238E27FC236}">
              <a16:creationId xmlns:a16="http://schemas.microsoft.com/office/drawing/2014/main" id="{00000000-0008-0000-0300-000007000000}"/>
            </a:ext>
          </a:extLst>
        </xdr:cNvPr>
        <xdr:cNvSpPr/>
      </xdr:nvSpPr>
      <xdr:spPr>
        <a:xfrm>
          <a:off x="7867650" y="1079500"/>
          <a:ext cx="1917700" cy="389636"/>
        </a:xfrm>
        <a:prstGeom prst="roundRect">
          <a:avLst>
            <a:gd name="adj" fmla="val 50000"/>
          </a:avLst>
        </a:prstGeom>
        <a:solidFill>
          <a:srgbClr val="00576E"/>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rPr>
            <a:t>RETURN</a:t>
          </a:r>
          <a:r>
            <a:rPr lang="en-US" sz="900" b="1" baseline="0">
              <a:solidFill>
                <a:schemeClr val="bg1"/>
              </a:solidFill>
              <a:latin typeface="Lato Black" panose="020F0502020204030203" pitchFamily="34" charset="0"/>
              <a:ea typeface="Lato Black" panose="020F0502020204030203" pitchFamily="34" charset="0"/>
              <a:cs typeface="Lato Black" panose="020F0502020204030203" pitchFamily="34" charset="0"/>
            </a:rPr>
            <a:t> TO APPLICATION</a:t>
          </a:r>
          <a:endParaRPr lang="en-US" sz="900" b="1">
            <a:solidFill>
              <a:schemeClr val="bg1"/>
            </a:solidFill>
            <a:latin typeface="Lato Black" panose="020F0502020204030203" pitchFamily="34" charset="0"/>
            <a:ea typeface="Lato Black" panose="020F0502020204030203" pitchFamily="34" charset="0"/>
            <a:cs typeface="Lato Black" panose="020F0502020204030203" pitchFamily="34" charset="0"/>
          </a:endParaRP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2.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26490-48D1-4C6B-9493-857FF2D2BD2D}">
  <sheetPr codeName="Sheet10">
    <tabColor theme="6"/>
    <outlinePr showOutlineSymbols="0"/>
    <pageSetUpPr fitToPage="1"/>
  </sheetPr>
  <dimension ref="B1:AW98"/>
  <sheetViews>
    <sheetView showGridLines="0" showRowColHeaders="0" showOutlineSymbols="0" zoomScaleNormal="100" zoomScaleSheetLayoutView="80" zoomScalePageLayoutView="24" workbookViewId="0"/>
  </sheetViews>
  <sheetFormatPr defaultColWidth="8.1640625" defaultRowHeight="14.5" x14ac:dyDescent="0.35"/>
  <cols>
    <col min="1" max="1" width="1.5" style="113" customWidth="1"/>
    <col min="2" max="2" width="4.1640625" style="113" customWidth="1"/>
    <col min="3" max="8" width="8" style="113" customWidth="1"/>
    <col min="9" max="9" width="7.9140625" style="113" customWidth="1"/>
    <col min="10" max="10" width="7.83203125" style="113" customWidth="1"/>
    <col min="11" max="11" width="7.9140625" style="113" customWidth="1"/>
    <col min="12" max="18" width="8" style="113" customWidth="1"/>
    <col min="19" max="19" width="4.1640625" style="113" customWidth="1"/>
    <col min="20" max="16384" width="8.1640625" style="113"/>
  </cols>
  <sheetData>
    <row r="1" spans="2:49" ht="10" customHeight="1" x14ac:dyDescent="0.35">
      <c r="B1" s="112"/>
      <c r="C1" s="112"/>
      <c r="D1" s="112"/>
      <c r="E1" s="112"/>
      <c r="F1" s="112"/>
      <c r="G1" s="112"/>
      <c r="H1" s="112"/>
      <c r="I1" s="112"/>
      <c r="J1" s="112"/>
      <c r="K1" s="112"/>
      <c r="L1" s="112"/>
      <c r="M1" s="112"/>
      <c r="N1" s="112"/>
      <c r="O1" s="112"/>
      <c r="P1" s="112"/>
      <c r="Q1" s="112"/>
      <c r="R1" s="112"/>
      <c r="S1" s="112"/>
      <c r="T1" s="112"/>
      <c r="U1" s="112"/>
      <c r="V1" s="112"/>
      <c r="W1" s="112"/>
      <c r="X1" s="112"/>
      <c r="Y1" s="112"/>
      <c r="Z1" s="112"/>
      <c r="AA1" s="112"/>
      <c r="AB1" s="112"/>
      <c r="AC1" s="112"/>
      <c r="AD1" s="112"/>
      <c r="AE1" s="112"/>
      <c r="AF1" s="112"/>
      <c r="AG1" s="112"/>
      <c r="AH1" s="112"/>
      <c r="AI1" s="112"/>
      <c r="AJ1" s="112"/>
      <c r="AK1" s="112"/>
      <c r="AL1" s="112"/>
      <c r="AM1" s="112"/>
      <c r="AN1" s="112"/>
      <c r="AO1" s="112"/>
      <c r="AP1" s="112"/>
      <c r="AQ1" s="112"/>
      <c r="AR1" s="112"/>
      <c r="AS1" s="112"/>
      <c r="AT1" s="112"/>
      <c r="AU1" s="112"/>
      <c r="AV1" s="112"/>
      <c r="AW1" s="112"/>
    </row>
    <row r="2" spans="2:49" ht="21.75" customHeight="1" x14ac:dyDescent="0.35">
      <c r="B2" s="2"/>
      <c r="C2" s="3"/>
      <c r="D2" s="3"/>
      <c r="E2" s="3"/>
      <c r="F2" s="3"/>
      <c r="G2" s="3"/>
      <c r="H2" s="3"/>
      <c r="I2" s="3"/>
      <c r="J2" s="3"/>
      <c r="K2" s="3"/>
      <c r="L2" s="3"/>
      <c r="M2" s="3"/>
      <c r="N2" s="3"/>
      <c r="O2" s="3"/>
      <c r="P2" s="3"/>
      <c r="Q2" s="3"/>
      <c r="R2" s="3"/>
      <c r="S2" s="3"/>
      <c r="T2" s="115"/>
      <c r="U2" s="115"/>
      <c r="V2" s="115"/>
      <c r="W2" s="115"/>
      <c r="X2" s="115"/>
      <c r="Y2" s="115"/>
      <c r="Z2" s="115"/>
      <c r="AA2" s="115"/>
      <c r="AB2" s="115"/>
      <c r="AC2" s="115"/>
      <c r="AD2" s="115"/>
      <c r="AE2" s="115"/>
      <c r="AF2" s="115"/>
      <c r="AG2" s="115"/>
      <c r="AH2" s="115"/>
      <c r="AI2" s="115"/>
      <c r="AJ2" s="115"/>
      <c r="AK2" s="115"/>
      <c r="AL2" s="115"/>
      <c r="AM2" s="115"/>
      <c r="AN2" s="115"/>
      <c r="AO2" s="115"/>
      <c r="AP2" s="115"/>
      <c r="AQ2" s="115"/>
      <c r="AR2" s="115"/>
      <c r="AS2" s="115"/>
      <c r="AT2" s="115"/>
      <c r="AU2" s="115"/>
      <c r="AV2" s="115"/>
      <c r="AW2" s="114"/>
    </row>
    <row r="3" spans="2:49" ht="46.4" customHeight="1" x14ac:dyDescent="0.35">
      <c r="B3" s="2"/>
      <c r="C3" s="173" t="str">
        <f>BannerText</f>
        <v xml:space="preserve">
Energy Services  ●  ce@snopud.com  ●  www.snopud.com</v>
      </c>
      <c r="D3" s="173"/>
      <c r="E3" s="173"/>
      <c r="F3" s="173"/>
      <c r="G3" s="173"/>
      <c r="H3" s="173"/>
      <c r="I3" s="173"/>
      <c r="J3" s="173"/>
      <c r="K3" s="173"/>
      <c r="L3" s="173"/>
      <c r="M3" s="173"/>
      <c r="N3" s="173"/>
      <c r="O3" s="173"/>
      <c r="P3" s="173"/>
      <c r="Q3" s="173"/>
      <c r="R3" s="173"/>
      <c r="S3" s="3"/>
      <c r="T3" s="115"/>
      <c r="U3" s="115"/>
      <c r="V3" s="115"/>
      <c r="W3" s="115"/>
      <c r="X3" s="115"/>
      <c r="Y3" s="115"/>
      <c r="Z3" s="115"/>
      <c r="AA3" s="115"/>
      <c r="AB3" s="115"/>
      <c r="AC3" s="115"/>
      <c r="AD3" s="115"/>
      <c r="AE3" s="115"/>
      <c r="AF3" s="115"/>
      <c r="AG3" s="115"/>
      <c r="AH3" s="115"/>
      <c r="AI3" s="115"/>
      <c r="AJ3" s="115"/>
      <c r="AK3" s="115"/>
      <c r="AL3" s="115"/>
      <c r="AM3" s="115"/>
      <c r="AN3" s="115"/>
      <c r="AO3" s="115"/>
      <c r="AP3" s="115"/>
      <c r="AQ3" s="115"/>
      <c r="AR3" s="115"/>
      <c r="AS3" s="115"/>
      <c r="AT3" s="115"/>
      <c r="AU3" s="115"/>
      <c r="AV3" s="115"/>
      <c r="AW3" s="114"/>
    </row>
    <row r="4" spans="2:49" ht="10" customHeight="1" x14ac:dyDescent="0.35">
      <c r="B4" s="2"/>
      <c r="C4" s="3"/>
      <c r="D4" s="3"/>
      <c r="E4" s="3"/>
      <c r="F4" s="3"/>
      <c r="G4" s="3"/>
      <c r="H4" s="3"/>
      <c r="I4" s="3"/>
      <c r="J4" s="3"/>
      <c r="K4" s="3"/>
      <c r="L4" s="3"/>
      <c r="M4" s="3"/>
      <c r="N4" s="3"/>
      <c r="O4" s="3"/>
      <c r="P4" s="3"/>
      <c r="Q4" s="3"/>
      <c r="R4" s="9"/>
      <c r="S4" s="9"/>
      <c r="T4" s="115"/>
      <c r="U4" s="115"/>
      <c r="V4" s="115"/>
      <c r="W4" s="115"/>
      <c r="X4" s="115"/>
      <c r="Y4" s="115"/>
      <c r="Z4" s="115"/>
      <c r="AA4" s="115"/>
      <c r="AB4" s="115"/>
      <c r="AC4" s="115"/>
      <c r="AD4" s="115"/>
      <c r="AE4" s="115"/>
      <c r="AF4" s="115"/>
      <c r="AG4" s="115"/>
      <c r="AH4" s="115"/>
      <c r="AI4" s="115"/>
      <c r="AJ4" s="115"/>
      <c r="AK4" s="115"/>
      <c r="AL4" s="115"/>
      <c r="AM4" s="115"/>
      <c r="AN4" s="115"/>
      <c r="AO4" s="115"/>
      <c r="AP4" s="115"/>
      <c r="AQ4" s="115"/>
      <c r="AR4" s="115"/>
      <c r="AS4" s="115"/>
      <c r="AT4" s="115"/>
      <c r="AU4" s="115"/>
      <c r="AV4" s="115"/>
      <c r="AW4" s="114"/>
    </row>
    <row r="5" spans="2:49" s="11" customFormat="1" ht="10" customHeight="1" x14ac:dyDescent="0.3">
      <c r="B5" s="2"/>
      <c r="C5" s="174" t="s">
        <v>80</v>
      </c>
      <c r="D5" s="174"/>
      <c r="E5" s="174"/>
      <c r="F5" s="174"/>
      <c r="G5" s="174"/>
      <c r="H5" s="174"/>
      <c r="I5" s="174"/>
      <c r="J5" s="12"/>
      <c r="K5" s="12"/>
      <c r="L5" s="12"/>
      <c r="M5" s="12"/>
      <c r="N5" s="12"/>
      <c r="O5" s="12"/>
      <c r="P5" s="9"/>
      <c r="Q5" s="12"/>
      <c r="R5" s="9"/>
      <c r="S5" s="9"/>
    </row>
    <row r="6" spans="2:49" s="11" customFormat="1" ht="20" customHeight="1" x14ac:dyDescent="0.3">
      <c r="B6" s="2"/>
      <c r="C6" s="174"/>
      <c r="D6" s="174"/>
      <c r="E6" s="174"/>
      <c r="F6" s="174"/>
      <c r="G6" s="174"/>
      <c r="H6" s="174"/>
      <c r="I6" s="174"/>
      <c r="J6" s="12"/>
      <c r="K6" s="12"/>
      <c r="L6" s="12"/>
      <c r="M6" s="12"/>
      <c r="N6" s="12"/>
      <c r="O6" s="12"/>
      <c r="P6" s="9"/>
      <c r="Q6" s="13"/>
      <c r="R6" s="9"/>
      <c r="S6" s="9"/>
    </row>
    <row r="7" spans="2:49" s="11" customFormat="1" ht="20" customHeight="1" x14ac:dyDescent="0.3">
      <c r="B7" s="2"/>
      <c r="C7" s="117" t="s">
        <v>70</v>
      </c>
      <c r="D7" s="117"/>
      <c r="E7" s="118"/>
      <c r="F7" s="118"/>
      <c r="G7" s="118"/>
      <c r="H7" s="118"/>
      <c r="I7" s="118"/>
      <c r="J7" s="12"/>
      <c r="K7" s="12"/>
      <c r="L7" s="12"/>
      <c r="M7" s="12"/>
      <c r="N7" s="12"/>
      <c r="O7" s="12"/>
      <c r="P7" s="9"/>
      <c r="Q7" s="12"/>
      <c r="R7" s="9"/>
      <c r="S7" s="9"/>
    </row>
    <row r="8" spans="2:49" ht="34.5" customHeight="1" x14ac:dyDescent="0.35">
      <c r="B8" s="2"/>
      <c r="C8" s="3"/>
      <c r="D8" s="3"/>
      <c r="E8" s="3"/>
      <c r="F8" s="3"/>
      <c r="G8" s="3"/>
      <c r="H8" s="3"/>
      <c r="I8" s="3"/>
      <c r="J8" s="3"/>
      <c r="K8" s="3"/>
      <c r="L8" s="3"/>
      <c r="M8" s="3"/>
      <c r="N8" s="3"/>
      <c r="O8" s="3"/>
      <c r="P8" s="3"/>
      <c r="Q8" s="3"/>
      <c r="R8" s="9"/>
      <c r="S8" s="9"/>
      <c r="T8" s="115"/>
      <c r="U8" s="115"/>
      <c r="V8" s="115"/>
      <c r="W8" s="115"/>
      <c r="X8" s="115"/>
      <c r="Y8" s="115"/>
      <c r="Z8" s="115"/>
      <c r="AA8" s="115"/>
      <c r="AB8" s="115"/>
      <c r="AC8" s="115"/>
      <c r="AD8" s="115"/>
      <c r="AE8" s="115"/>
      <c r="AF8" s="115"/>
      <c r="AG8" s="115"/>
      <c r="AH8" s="115"/>
      <c r="AI8" s="115"/>
      <c r="AJ8" s="115"/>
      <c r="AK8" s="115"/>
      <c r="AL8" s="115"/>
      <c r="AM8" s="115"/>
      <c r="AN8" s="115"/>
      <c r="AO8" s="115"/>
      <c r="AP8" s="115"/>
      <c r="AQ8" s="115"/>
      <c r="AR8" s="115"/>
      <c r="AS8" s="115"/>
      <c r="AT8" s="115"/>
      <c r="AU8" s="115"/>
      <c r="AV8" s="115"/>
      <c r="AW8" s="114"/>
    </row>
    <row r="9" spans="2:49" ht="18.75" customHeight="1" x14ac:dyDescent="0.35">
      <c r="B9" s="2"/>
      <c r="C9" s="3"/>
      <c r="D9" s="3"/>
      <c r="E9" s="3"/>
      <c r="F9" s="3"/>
      <c r="G9" s="3"/>
      <c r="H9" s="3"/>
      <c r="I9" s="3"/>
      <c r="J9" s="3"/>
      <c r="K9" s="3"/>
      <c r="L9" s="3"/>
      <c r="M9" s="3"/>
      <c r="N9" s="3"/>
      <c r="O9" s="3"/>
      <c r="P9" s="3"/>
      <c r="Q9" s="3"/>
      <c r="R9" s="3"/>
      <c r="S9" s="3"/>
      <c r="T9" s="115"/>
      <c r="U9" s="115"/>
      <c r="V9" s="115"/>
      <c r="W9" s="115"/>
      <c r="X9" s="115"/>
      <c r="Y9" s="115"/>
      <c r="Z9" s="115"/>
      <c r="AA9" s="115"/>
      <c r="AB9" s="115"/>
      <c r="AC9" s="115"/>
      <c r="AD9" s="115"/>
      <c r="AE9" s="115"/>
      <c r="AF9" s="115"/>
      <c r="AG9" s="115"/>
      <c r="AH9" s="115"/>
      <c r="AI9" s="115"/>
      <c r="AJ9" s="115"/>
      <c r="AK9" s="115"/>
      <c r="AL9" s="115"/>
      <c r="AM9" s="115"/>
      <c r="AN9" s="115"/>
      <c r="AO9" s="115"/>
      <c r="AP9" s="115"/>
      <c r="AQ9" s="115"/>
      <c r="AR9" s="115"/>
      <c r="AS9" s="115"/>
      <c r="AT9" s="115"/>
      <c r="AU9" s="115"/>
      <c r="AV9" s="115"/>
      <c r="AW9" s="114"/>
    </row>
    <row r="10" spans="2:49" x14ac:dyDescent="0.35">
      <c r="B10" s="3"/>
      <c r="C10" s="3"/>
      <c r="D10" s="3"/>
      <c r="E10" s="3"/>
      <c r="F10" s="3"/>
      <c r="G10" s="3"/>
      <c r="H10" s="3"/>
      <c r="I10" s="3"/>
      <c r="J10" s="3"/>
      <c r="K10" s="3"/>
      <c r="L10" s="3"/>
      <c r="M10" s="3"/>
      <c r="N10" s="3"/>
      <c r="O10" s="3"/>
      <c r="P10" s="3"/>
      <c r="Q10" s="3"/>
      <c r="R10" s="3"/>
      <c r="S10" s="3"/>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c r="AS10" s="112"/>
      <c r="AT10" s="112"/>
      <c r="AU10" s="112"/>
      <c r="AV10" s="112"/>
      <c r="AW10" s="112"/>
    </row>
    <row r="11" spans="2:49" x14ac:dyDescent="0.35">
      <c r="B11" s="3"/>
      <c r="C11" s="3"/>
      <c r="D11" s="3"/>
      <c r="E11" s="3"/>
      <c r="F11" s="3"/>
      <c r="G11" s="3"/>
      <c r="H11" s="3"/>
      <c r="I11" s="3"/>
      <c r="J11" s="3"/>
      <c r="K11" s="3"/>
      <c r="L11" s="3"/>
      <c r="M11" s="3"/>
      <c r="N11" s="3"/>
      <c r="O11" s="3"/>
      <c r="P11" s="3"/>
      <c r="Q11" s="3"/>
      <c r="R11" s="3"/>
      <c r="S11" s="3"/>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c r="AS11" s="112"/>
      <c r="AT11" s="112"/>
      <c r="AU11" s="112"/>
      <c r="AV11" s="112"/>
      <c r="AW11" s="112"/>
    </row>
    <row r="12" spans="2:49" x14ac:dyDescent="0.35">
      <c r="B12" s="3"/>
      <c r="C12" s="3"/>
      <c r="D12" s="3"/>
      <c r="E12" s="3"/>
      <c r="F12" s="3"/>
      <c r="G12" s="3"/>
      <c r="H12" s="3"/>
      <c r="I12" s="3"/>
      <c r="J12" s="3"/>
      <c r="K12" s="3"/>
      <c r="L12" s="3"/>
      <c r="M12" s="3"/>
      <c r="N12" s="3"/>
      <c r="O12" s="3"/>
      <c r="P12" s="3"/>
      <c r="Q12" s="3"/>
      <c r="R12" s="3"/>
      <c r="S12" s="3"/>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c r="AS12" s="112"/>
      <c r="AT12" s="112"/>
      <c r="AU12" s="112"/>
      <c r="AV12" s="112"/>
      <c r="AW12" s="112"/>
    </row>
    <row r="13" spans="2:49" x14ac:dyDescent="0.35">
      <c r="B13" s="3"/>
      <c r="C13" s="3"/>
      <c r="D13" s="3"/>
      <c r="E13" s="3"/>
      <c r="F13" s="3"/>
      <c r="G13" s="3"/>
      <c r="H13" s="3"/>
      <c r="I13" s="3"/>
      <c r="J13" s="3"/>
      <c r="K13" s="3"/>
      <c r="L13" s="3"/>
      <c r="M13" s="3"/>
      <c r="N13" s="3"/>
      <c r="O13" s="3"/>
      <c r="P13" s="3"/>
      <c r="Q13" s="3"/>
      <c r="R13" s="3"/>
      <c r="S13" s="3"/>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c r="AS13" s="112"/>
      <c r="AT13" s="112"/>
      <c r="AU13" s="112"/>
      <c r="AV13" s="112"/>
      <c r="AW13" s="112"/>
    </row>
    <row r="14" spans="2:49" x14ac:dyDescent="0.35">
      <c r="B14" s="3"/>
      <c r="C14" s="3"/>
      <c r="D14" s="3"/>
      <c r="E14" s="3"/>
      <c r="F14" s="3"/>
      <c r="G14" s="3"/>
      <c r="H14" s="3"/>
      <c r="I14" s="3"/>
      <c r="J14" s="3"/>
      <c r="K14" s="3"/>
      <c r="L14" s="3"/>
      <c r="M14" s="3"/>
      <c r="N14" s="3"/>
      <c r="O14" s="3"/>
      <c r="P14" s="3"/>
      <c r="Q14" s="3"/>
      <c r="R14" s="3"/>
      <c r="S14" s="3"/>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c r="AS14" s="112"/>
      <c r="AT14" s="112"/>
      <c r="AU14" s="112"/>
      <c r="AV14" s="112"/>
      <c r="AW14" s="112"/>
    </row>
    <row r="15" spans="2:49" x14ac:dyDescent="0.35">
      <c r="B15" s="3"/>
      <c r="C15" s="3"/>
      <c r="D15" s="3"/>
      <c r="E15" s="3"/>
      <c r="F15" s="3"/>
      <c r="G15" s="3"/>
      <c r="H15" s="3"/>
      <c r="I15" s="3"/>
      <c r="J15" s="3"/>
      <c r="K15" s="3"/>
      <c r="L15" s="3"/>
      <c r="M15" s="3"/>
      <c r="N15" s="3"/>
      <c r="O15" s="3"/>
      <c r="P15" s="3"/>
      <c r="Q15" s="3"/>
      <c r="R15" s="3"/>
      <c r="S15" s="3"/>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c r="AS15" s="112"/>
      <c r="AT15" s="112"/>
      <c r="AU15" s="112"/>
      <c r="AV15" s="112"/>
      <c r="AW15" s="112"/>
    </row>
    <row r="16" spans="2:49" x14ac:dyDescent="0.35">
      <c r="B16" s="3"/>
      <c r="C16" s="3"/>
      <c r="D16" s="3"/>
      <c r="E16" s="3"/>
      <c r="F16" s="3"/>
      <c r="G16" s="3"/>
      <c r="H16" s="3"/>
      <c r="I16" s="3"/>
      <c r="J16" s="3"/>
      <c r="K16" s="3"/>
      <c r="L16" s="3"/>
      <c r="M16" s="3"/>
      <c r="N16" s="3"/>
      <c r="O16" s="3"/>
      <c r="P16" s="3"/>
      <c r="Q16" s="3"/>
      <c r="R16" s="3"/>
      <c r="S16" s="3"/>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c r="AS16" s="112"/>
      <c r="AT16" s="112"/>
      <c r="AU16" s="112"/>
      <c r="AV16" s="112"/>
      <c r="AW16" s="112"/>
    </row>
    <row r="17" spans="2:49" x14ac:dyDescent="0.35">
      <c r="B17" s="3"/>
      <c r="C17" s="3"/>
      <c r="D17" s="3"/>
      <c r="E17" s="3"/>
      <c r="F17" s="3"/>
      <c r="G17" s="3"/>
      <c r="H17" s="3"/>
      <c r="I17" s="3"/>
      <c r="J17" s="3"/>
      <c r="K17" s="3"/>
      <c r="L17" s="3"/>
      <c r="M17" s="3"/>
      <c r="N17" s="3"/>
      <c r="O17" s="3"/>
      <c r="P17" s="3"/>
      <c r="Q17" s="3"/>
      <c r="R17" s="3"/>
      <c r="S17" s="3"/>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c r="AS17" s="112"/>
      <c r="AT17" s="112"/>
      <c r="AU17" s="112"/>
      <c r="AV17" s="112"/>
      <c r="AW17" s="112"/>
    </row>
    <row r="18" spans="2:49" x14ac:dyDescent="0.35">
      <c r="B18" s="3"/>
      <c r="C18" s="3"/>
      <c r="D18" s="3"/>
      <c r="E18" s="3"/>
      <c r="F18" s="3"/>
      <c r="G18" s="3"/>
      <c r="H18" s="3"/>
      <c r="I18" s="3"/>
      <c r="J18" s="3"/>
      <c r="K18" s="3"/>
      <c r="L18" s="3"/>
      <c r="M18" s="3"/>
      <c r="N18" s="3"/>
      <c r="O18" s="3"/>
      <c r="P18" s="3"/>
      <c r="Q18" s="3"/>
      <c r="R18" s="3"/>
      <c r="S18" s="3"/>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c r="AS18" s="112"/>
      <c r="AT18" s="112"/>
      <c r="AU18" s="112"/>
      <c r="AV18" s="112"/>
      <c r="AW18" s="112"/>
    </row>
    <row r="19" spans="2:49" x14ac:dyDescent="0.35">
      <c r="B19" s="3"/>
      <c r="C19" s="3"/>
      <c r="D19" s="3"/>
      <c r="E19" s="3"/>
      <c r="F19" s="3"/>
      <c r="G19" s="3"/>
      <c r="H19" s="3"/>
      <c r="I19" s="3"/>
      <c r="J19" s="3"/>
      <c r="K19" s="3"/>
      <c r="L19" s="3"/>
      <c r="M19" s="3"/>
      <c r="N19" s="3"/>
      <c r="O19" s="3"/>
      <c r="P19" s="3"/>
      <c r="Q19" s="3"/>
      <c r="R19" s="3"/>
      <c r="S19" s="3"/>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c r="AS19" s="112"/>
      <c r="AT19" s="112"/>
      <c r="AU19" s="112"/>
      <c r="AV19" s="112"/>
      <c r="AW19" s="112"/>
    </row>
    <row r="20" spans="2:49" x14ac:dyDescent="0.35">
      <c r="B20" s="4"/>
      <c r="C20" s="4"/>
      <c r="D20" s="4"/>
      <c r="E20" s="4"/>
      <c r="F20" s="4"/>
      <c r="G20" s="4"/>
      <c r="H20" s="4"/>
      <c r="I20" s="4"/>
      <c r="J20" s="4"/>
      <c r="K20" s="4"/>
      <c r="L20" s="4"/>
      <c r="M20" s="4"/>
      <c r="N20" s="4"/>
      <c r="O20" s="4"/>
      <c r="P20" s="4"/>
      <c r="Q20" s="4"/>
      <c r="R20" s="4"/>
      <c r="S20" s="4"/>
    </row>
    <row r="21" spans="2:49" x14ac:dyDescent="0.35">
      <c r="B21" s="4"/>
      <c r="C21" s="4"/>
      <c r="D21" s="4"/>
      <c r="E21" s="4"/>
      <c r="F21" s="4"/>
      <c r="G21" s="4"/>
      <c r="H21" s="4"/>
      <c r="I21" s="4"/>
      <c r="J21" s="4"/>
      <c r="K21" s="4"/>
      <c r="L21" s="4"/>
      <c r="M21" s="4"/>
      <c r="N21" s="4"/>
      <c r="O21" s="4"/>
      <c r="P21" s="4"/>
      <c r="Q21" s="4"/>
      <c r="R21" s="4"/>
      <c r="S21" s="4"/>
    </row>
    <row r="22" spans="2:49" x14ac:dyDescent="0.35">
      <c r="B22" s="4"/>
      <c r="C22" s="4"/>
      <c r="D22" s="4"/>
      <c r="E22" s="4"/>
      <c r="F22" s="4"/>
      <c r="G22" s="4"/>
      <c r="H22" s="4"/>
      <c r="I22" s="4"/>
      <c r="J22" s="4"/>
      <c r="K22" s="4"/>
      <c r="L22" s="4"/>
      <c r="M22" s="4"/>
      <c r="N22" s="4"/>
      <c r="O22" s="4"/>
      <c r="P22" s="4"/>
      <c r="Q22" s="4"/>
      <c r="R22" s="4"/>
      <c r="S22" s="4"/>
    </row>
    <row r="23" spans="2:49" x14ac:dyDescent="0.35">
      <c r="B23" s="4"/>
      <c r="C23" s="4"/>
      <c r="D23" s="4"/>
      <c r="E23" s="4"/>
      <c r="F23" s="4"/>
      <c r="G23" s="4"/>
      <c r="H23" s="4"/>
      <c r="I23" s="4"/>
      <c r="J23" s="4"/>
      <c r="K23" s="4"/>
      <c r="L23" s="4"/>
      <c r="M23" s="4"/>
      <c r="N23" s="4"/>
      <c r="O23" s="4"/>
      <c r="P23" s="4"/>
      <c r="Q23" s="4"/>
      <c r="R23" s="4"/>
      <c r="S23" s="4"/>
    </row>
    <row r="24" spans="2:49" x14ac:dyDescent="0.35">
      <c r="B24" s="4"/>
      <c r="C24" s="4"/>
      <c r="D24" s="4"/>
      <c r="E24" s="4"/>
      <c r="F24" s="4"/>
      <c r="G24" s="4"/>
      <c r="H24" s="4"/>
      <c r="I24" s="4"/>
      <c r="J24" s="4"/>
      <c r="K24" s="4"/>
      <c r="L24" s="4"/>
      <c r="M24" s="4"/>
      <c r="N24" s="4"/>
      <c r="O24" s="4"/>
      <c r="P24" s="4"/>
      <c r="Q24" s="4"/>
      <c r="R24" s="4"/>
      <c r="S24" s="4"/>
    </row>
    <row r="25" spans="2:49" x14ac:dyDescent="0.35">
      <c r="B25" s="4"/>
      <c r="C25" s="4"/>
      <c r="D25" s="4"/>
      <c r="E25" s="4"/>
      <c r="F25" s="4"/>
      <c r="G25" s="4"/>
      <c r="H25" s="4"/>
      <c r="I25" s="4"/>
      <c r="J25" s="4"/>
      <c r="K25" s="4"/>
      <c r="L25" s="4"/>
      <c r="M25" s="4"/>
      <c r="N25" s="4"/>
      <c r="O25" s="4"/>
      <c r="P25" s="4"/>
      <c r="Q25" s="4"/>
      <c r="R25" s="4"/>
      <c r="S25" s="4"/>
    </row>
    <row r="26" spans="2:49" x14ac:dyDescent="0.35">
      <c r="B26" s="4"/>
      <c r="C26" s="4"/>
      <c r="D26" s="4"/>
      <c r="E26" s="4"/>
      <c r="F26" s="4"/>
      <c r="G26" s="4"/>
      <c r="H26" s="4"/>
      <c r="I26" s="4"/>
      <c r="J26" s="4"/>
      <c r="K26" s="4"/>
      <c r="L26" s="4"/>
      <c r="M26" s="4"/>
      <c r="N26" s="4"/>
      <c r="O26" s="4"/>
      <c r="P26" s="4"/>
      <c r="Q26" s="4"/>
      <c r="R26" s="4"/>
      <c r="S26" s="4"/>
    </row>
    <row r="27" spans="2:49" x14ac:dyDescent="0.35">
      <c r="B27" s="4"/>
      <c r="C27" s="4"/>
      <c r="D27" s="4"/>
      <c r="E27" s="4"/>
      <c r="F27" s="4"/>
      <c r="G27" s="4"/>
      <c r="H27" s="4"/>
      <c r="I27" s="4"/>
      <c r="J27" s="4"/>
      <c r="K27" s="4"/>
      <c r="L27" s="4"/>
      <c r="M27" s="4"/>
      <c r="N27" s="4"/>
      <c r="O27" s="4"/>
      <c r="P27" s="4"/>
      <c r="Q27" s="4"/>
      <c r="R27" s="4"/>
      <c r="S27" s="4"/>
    </row>
    <row r="28" spans="2:49" x14ac:dyDescent="0.35">
      <c r="B28" s="4"/>
      <c r="C28" s="4"/>
      <c r="D28" s="4"/>
      <c r="E28" s="4"/>
      <c r="F28" s="4"/>
      <c r="G28" s="4"/>
      <c r="H28" s="4"/>
      <c r="I28" s="4"/>
      <c r="J28" s="4"/>
      <c r="K28" s="4"/>
      <c r="L28" s="4"/>
      <c r="M28" s="4"/>
      <c r="N28" s="4"/>
      <c r="O28" s="4"/>
      <c r="P28" s="4"/>
      <c r="Q28" s="4"/>
      <c r="R28" s="4"/>
      <c r="S28" s="4"/>
    </row>
    <row r="29" spans="2:49" x14ac:dyDescent="0.35">
      <c r="B29" s="4"/>
      <c r="C29" s="4"/>
      <c r="D29" s="4"/>
      <c r="E29" s="4"/>
      <c r="F29" s="4"/>
      <c r="G29" s="4"/>
      <c r="H29" s="4"/>
      <c r="I29" s="4"/>
      <c r="J29" s="4"/>
      <c r="K29" s="4"/>
      <c r="L29" s="4"/>
      <c r="M29" s="4"/>
      <c r="N29" s="4"/>
      <c r="O29" s="4"/>
      <c r="P29" s="4"/>
      <c r="Q29" s="4"/>
      <c r="R29" s="4"/>
      <c r="S29" s="4"/>
    </row>
    <row r="30" spans="2:49" x14ac:dyDescent="0.35">
      <c r="B30" s="4"/>
      <c r="C30" s="4"/>
      <c r="D30" s="4"/>
      <c r="E30" s="4"/>
      <c r="F30" s="4"/>
      <c r="G30" s="4"/>
      <c r="H30" s="4"/>
      <c r="I30" s="4"/>
      <c r="J30" s="4"/>
      <c r="K30" s="4"/>
      <c r="L30" s="4"/>
      <c r="M30" s="4"/>
      <c r="N30" s="4"/>
      <c r="O30" s="4"/>
      <c r="P30" s="4"/>
      <c r="Q30" s="4"/>
      <c r="R30" s="4"/>
      <c r="S30" s="4"/>
    </row>
    <row r="31" spans="2:49" x14ac:dyDescent="0.35">
      <c r="B31" s="4"/>
      <c r="C31" s="4"/>
      <c r="D31" s="4"/>
      <c r="E31" s="4"/>
      <c r="F31" s="4"/>
      <c r="G31" s="4"/>
      <c r="H31" s="4"/>
      <c r="I31" s="4"/>
      <c r="J31" s="4"/>
      <c r="K31" s="4"/>
      <c r="L31" s="4"/>
      <c r="M31" s="4"/>
      <c r="N31" s="4"/>
      <c r="O31" s="4"/>
      <c r="P31" s="4"/>
      <c r="Q31" s="4"/>
      <c r="R31" s="4"/>
      <c r="S31" s="4"/>
    </row>
    <row r="32" spans="2:49" x14ac:dyDescent="0.35">
      <c r="B32" s="4"/>
      <c r="C32" s="4"/>
      <c r="D32" s="4"/>
      <c r="E32" s="4"/>
      <c r="F32" s="4"/>
      <c r="G32" s="4"/>
      <c r="H32" s="4"/>
      <c r="I32" s="4"/>
      <c r="J32" s="4"/>
      <c r="K32" s="4"/>
      <c r="L32" s="4"/>
      <c r="M32" s="4"/>
      <c r="N32" s="4"/>
      <c r="O32" s="4"/>
      <c r="P32" s="4"/>
      <c r="Q32" s="4"/>
      <c r="R32" s="4"/>
      <c r="S32" s="4"/>
    </row>
    <row r="33" spans="2:19" x14ac:dyDescent="0.35">
      <c r="B33" s="4"/>
      <c r="C33" s="4"/>
      <c r="D33" s="4"/>
      <c r="E33" s="4"/>
      <c r="F33" s="4"/>
      <c r="G33" s="4"/>
      <c r="H33" s="4"/>
      <c r="I33" s="4"/>
      <c r="J33" s="4"/>
      <c r="K33" s="4"/>
      <c r="L33" s="4"/>
      <c r="M33" s="4"/>
      <c r="N33" s="4"/>
      <c r="O33" s="4"/>
      <c r="P33" s="4"/>
      <c r="Q33" s="4"/>
      <c r="R33" s="4"/>
      <c r="S33" s="4"/>
    </row>
    <row r="34" spans="2:19" x14ac:dyDescent="0.35">
      <c r="B34" s="4"/>
      <c r="C34" s="4"/>
      <c r="D34" s="4"/>
      <c r="E34" s="4"/>
      <c r="F34" s="4"/>
      <c r="G34" s="4"/>
      <c r="H34" s="4"/>
      <c r="I34" s="4"/>
      <c r="J34" s="4"/>
      <c r="K34" s="4"/>
      <c r="L34" s="4"/>
      <c r="M34" s="4"/>
      <c r="N34" s="4"/>
      <c r="O34" s="4"/>
      <c r="P34" s="4"/>
      <c r="Q34" s="4"/>
      <c r="R34" s="4"/>
      <c r="S34" s="4"/>
    </row>
    <row r="35" spans="2:19" x14ac:dyDescent="0.35">
      <c r="B35" s="4"/>
      <c r="C35" s="4"/>
      <c r="D35" s="4"/>
      <c r="E35" s="4"/>
      <c r="F35" s="4"/>
      <c r="G35" s="4"/>
      <c r="H35" s="4"/>
      <c r="I35" s="4"/>
      <c r="J35" s="4"/>
      <c r="K35" s="4"/>
      <c r="L35" s="4"/>
      <c r="M35" s="4"/>
      <c r="N35" s="4"/>
      <c r="O35" s="4"/>
      <c r="P35" s="4"/>
      <c r="Q35" s="4"/>
      <c r="R35" s="4"/>
      <c r="S35" s="4"/>
    </row>
    <row r="36" spans="2:19" x14ac:dyDescent="0.35">
      <c r="B36" s="4"/>
      <c r="C36" s="4"/>
      <c r="D36" s="4"/>
      <c r="E36" s="4"/>
      <c r="F36" s="4"/>
      <c r="G36" s="4"/>
      <c r="H36" s="4"/>
      <c r="I36" s="4"/>
      <c r="J36" s="4"/>
      <c r="K36" s="4"/>
      <c r="L36" s="4"/>
      <c r="M36" s="4"/>
      <c r="N36" s="4"/>
      <c r="O36" s="4"/>
      <c r="P36" s="4"/>
      <c r="Q36" s="4"/>
      <c r="R36" s="4"/>
      <c r="S36" s="4"/>
    </row>
    <row r="37" spans="2:19" x14ac:dyDescent="0.35">
      <c r="B37" s="4"/>
      <c r="C37" s="4"/>
      <c r="D37" s="4"/>
      <c r="E37" s="4"/>
      <c r="F37" s="4"/>
      <c r="G37" s="4"/>
      <c r="H37" s="4"/>
      <c r="I37" s="4"/>
      <c r="J37" s="4"/>
      <c r="K37" s="4"/>
      <c r="L37" s="4"/>
      <c r="M37" s="4"/>
      <c r="N37" s="4"/>
      <c r="O37" s="4"/>
      <c r="P37" s="4"/>
      <c r="Q37" s="4"/>
      <c r="R37" s="4"/>
      <c r="S37" s="4"/>
    </row>
    <row r="38" spans="2:19" x14ac:dyDescent="0.35">
      <c r="B38" s="4"/>
      <c r="C38" s="4"/>
      <c r="D38" s="4"/>
      <c r="E38" s="4"/>
      <c r="F38" s="4"/>
      <c r="G38" s="4"/>
      <c r="H38" s="4"/>
      <c r="I38" s="4"/>
      <c r="J38" s="4"/>
      <c r="K38" s="4"/>
      <c r="L38" s="4"/>
      <c r="M38" s="4"/>
      <c r="N38" s="4"/>
      <c r="O38" s="4"/>
      <c r="P38" s="4"/>
      <c r="Q38" s="4"/>
      <c r="R38" s="4"/>
      <c r="S38" s="4"/>
    </row>
    <row r="39" spans="2:19" x14ac:dyDescent="0.35">
      <c r="B39" s="4"/>
      <c r="C39" s="4"/>
      <c r="D39" s="4"/>
      <c r="E39" s="4"/>
      <c r="F39" s="4"/>
      <c r="G39" s="4"/>
      <c r="H39" s="4"/>
      <c r="I39" s="4"/>
      <c r="J39" s="4"/>
      <c r="K39" s="4"/>
      <c r="L39" s="4"/>
      <c r="M39" s="4"/>
      <c r="N39" s="4"/>
      <c r="O39" s="4"/>
      <c r="P39" s="4"/>
      <c r="Q39" s="4"/>
      <c r="R39" s="4"/>
      <c r="S39" s="4"/>
    </row>
    <row r="40" spans="2:19" x14ac:dyDescent="0.35">
      <c r="B40" s="4"/>
      <c r="C40" s="4"/>
      <c r="D40" s="4"/>
      <c r="E40" s="4"/>
      <c r="F40" s="4"/>
      <c r="G40" s="4"/>
      <c r="H40" s="4"/>
      <c r="I40" s="4"/>
      <c r="J40" s="4"/>
      <c r="K40" s="4"/>
      <c r="L40" s="4"/>
      <c r="M40" s="4"/>
      <c r="N40" s="4"/>
      <c r="O40" s="4"/>
      <c r="P40" s="4"/>
      <c r="Q40" s="4"/>
      <c r="R40" s="4"/>
      <c r="S40" s="4"/>
    </row>
    <row r="41" spans="2:19" x14ac:dyDescent="0.35">
      <c r="B41" s="4"/>
      <c r="C41" s="4"/>
      <c r="D41" s="4"/>
      <c r="E41" s="4"/>
      <c r="F41" s="4"/>
      <c r="G41" s="4"/>
      <c r="H41" s="4"/>
      <c r="I41" s="4"/>
      <c r="J41" s="4"/>
      <c r="K41" s="4"/>
      <c r="L41" s="4"/>
      <c r="M41" s="4"/>
      <c r="N41" s="4"/>
      <c r="O41" s="4"/>
      <c r="P41" s="4"/>
      <c r="Q41" s="4"/>
      <c r="R41" s="4"/>
      <c r="S41" s="4"/>
    </row>
    <row r="42" spans="2:19" x14ac:dyDescent="0.35">
      <c r="B42" s="4"/>
      <c r="C42" s="4"/>
      <c r="D42" s="4"/>
      <c r="E42" s="4"/>
      <c r="F42" s="4"/>
      <c r="G42" s="4"/>
      <c r="H42" s="4"/>
      <c r="I42" s="4"/>
      <c r="J42" s="4"/>
      <c r="K42" s="4"/>
      <c r="L42" s="4"/>
      <c r="M42" s="4"/>
      <c r="N42" s="4"/>
      <c r="O42" s="4"/>
      <c r="P42" s="4"/>
      <c r="Q42" s="4"/>
      <c r="R42" s="4"/>
      <c r="S42" s="4"/>
    </row>
    <row r="43" spans="2:19" x14ac:dyDescent="0.35">
      <c r="B43" s="4"/>
      <c r="C43" s="4"/>
      <c r="D43" s="4"/>
      <c r="E43" s="4"/>
      <c r="F43" s="4"/>
      <c r="G43" s="4"/>
      <c r="H43" s="4"/>
      <c r="I43" s="4"/>
      <c r="J43" s="4"/>
      <c r="K43" s="4"/>
      <c r="L43" s="4"/>
      <c r="M43" s="4"/>
      <c r="N43" s="4"/>
      <c r="O43" s="4"/>
      <c r="P43" s="4"/>
      <c r="Q43" s="4"/>
      <c r="R43" s="4"/>
      <c r="S43" s="4"/>
    </row>
    <row r="44" spans="2:19" x14ac:dyDescent="0.35">
      <c r="B44" s="4"/>
      <c r="C44" s="4"/>
      <c r="D44" s="4"/>
      <c r="E44" s="4"/>
      <c r="F44" s="4"/>
      <c r="G44" s="4"/>
      <c r="H44" s="4"/>
      <c r="I44" s="4"/>
      <c r="J44" s="4"/>
      <c r="K44" s="4"/>
      <c r="L44" s="4"/>
      <c r="M44" s="4"/>
      <c r="N44" s="4"/>
      <c r="O44" s="4"/>
      <c r="P44" s="4"/>
      <c r="Q44" s="4"/>
      <c r="R44" s="4"/>
      <c r="S44" s="4"/>
    </row>
    <row r="45" spans="2:19" x14ac:dyDescent="0.35">
      <c r="B45" s="4"/>
      <c r="C45" s="4"/>
      <c r="D45" s="4"/>
      <c r="E45" s="4"/>
      <c r="F45" s="4"/>
      <c r="G45" s="4"/>
      <c r="H45" s="4"/>
      <c r="I45" s="4"/>
      <c r="J45" s="4"/>
      <c r="K45" s="4"/>
      <c r="L45" s="4"/>
      <c r="M45" s="4"/>
      <c r="N45" s="4"/>
      <c r="O45" s="4"/>
      <c r="P45" s="4"/>
      <c r="Q45" s="4"/>
      <c r="R45" s="4"/>
      <c r="S45" s="4"/>
    </row>
    <row r="46" spans="2:19" x14ac:dyDescent="0.35">
      <c r="B46" s="4"/>
      <c r="C46" s="4"/>
      <c r="D46" s="4"/>
      <c r="E46" s="4"/>
      <c r="F46" s="4"/>
      <c r="G46" s="4"/>
      <c r="H46" s="4"/>
      <c r="I46" s="4"/>
      <c r="J46" s="4"/>
      <c r="K46" s="4"/>
      <c r="L46" s="4"/>
      <c r="M46" s="4"/>
      <c r="N46" s="4"/>
      <c r="O46" s="4"/>
      <c r="P46" s="4"/>
      <c r="Q46" s="4"/>
      <c r="R46" s="4"/>
      <c r="S46" s="4"/>
    </row>
    <row r="47" spans="2:19" x14ac:dyDescent="0.35">
      <c r="B47" s="4"/>
      <c r="C47" s="4"/>
      <c r="D47" s="4"/>
      <c r="E47" s="4"/>
      <c r="F47" s="4"/>
      <c r="G47" s="4"/>
      <c r="H47" s="4"/>
      <c r="I47" s="4"/>
      <c r="J47" s="4"/>
      <c r="K47" s="4"/>
      <c r="L47" s="4"/>
      <c r="M47" s="4"/>
      <c r="N47" s="4"/>
      <c r="O47" s="4"/>
      <c r="P47" s="4"/>
      <c r="Q47" s="4"/>
      <c r="R47" s="4"/>
      <c r="S47" s="4"/>
    </row>
    <row r="48" spans="2:19" x14ac:dyDescent="0.35">
      <c r="B48" s="4"/>
      <c r="C48" s="4"/>
      <c r="D48" s="4"/>
      <c r="E48" s="4"/>
      <c r="F48" s="4"/>
      <c r="G48" s="4"/>
      <c r="H48" s="4"/>
      <c r="I48" s="4"/>
      <c r="J48" s="4"/>
      <c r="K48" s="4"/>
      <c r="L48" s="4"/>
      <c r="M48" s="4"/>
      <c r="N48" s="4"/>
      <c r="O48" s="4"/>
      <c r="P48" s="4"/>
      <c r="Q48" s="4"/>
      <c r="R48" s="4"/>
      <c r="S48" s="4"/>
    </row>
    <row r="49" spans="2:19" x14ac:dyDescent="0.35">
      <c r="B49" s="4"/>
      <c r="C49" s="4"/>
      <c r="D49" s="4"/>
      <c r="E49" s="4"/>
      <c r="F49" s="4"/>
      <c r="G49" s="4"/>
      <c r="H49" s="4"/>
      <c r="I49" s="4"/>
      <c r="J49" s="4"/>
      <c r="K49" s="4"/>
      <c r="L49" s="4"/>
      <c r="M49" s="4"/>
      <c r="N49" s="4"/>
      <c r="O49" s="4"/>
      <c r="P49" s="4"/>
      <c r="Q49" s="4"/>
      <c r="R49" s="4"/>
      <c r="S49" s="4"/>
    </row>
    <row r="50" spans="2:19" x14ac:dyDescent="0.35">
      <c r="B50" s="4"/>
      <c r="C50" s="4"/>
      <c r="D50" s="4"/>
      <c r="E50" s="4"/>
      <c r="F50" s="4"/>
      <c r="G50" s="4"/>
      <c r="H50" s="4"/>
      <c r="I50" s="4"/>
      <c r="J50" s="4"/>
      <c r="K50" s="4"/>
      <c r="L50" s="4"/>
      <c r="M50" s="4"/>
      <c r="N50" s="4"/>
      <c r="O50" s="4"/>
      <c r="P50" s="4"/>
      <c r="Q50" s="4"/>
      <c r="R50" s="4"/>
      <c r="S50" s="4"/>
    </row>
    <row r="51" spans="2:19" x14ac:dyDescent="0.35">
      <c r="B51" s="4"/>
      <c r="C51" s="4"/>
      <c r="D51" s="4"/>
      <c r="E51" s="4"/>
      <c r="F51" s="4"/>
      <c r="G51" s="4"/>
      <c r="H51" s="4"/>
      <c r="I51" s="4"/>
      <c r="J51" s="4"/>
      <c r="K51" s="4"/>
      <c r="L51" s="4"/>
      <c r="M51" s="4"/>
      <c r="N51" s="4"/>
      <c r="O51" s="4"/>
      <c r="P51" s="4"/>
      <c r="Q51" s="4"/>
      <c r="R51" s="4"/>
      <c r="S51" s="4"/>
    </row>
    <row r="52" spans="2:19" x14ac:dyDescent="0.35">
      <c r="B52" s="4"/>
      <c r="C52" s="4"/>
      <c r="D52" s="4"/>
      <c r="E52" s="4"/>
      <c r="F52" s="4"/>
      <c r="G52" s="4"/>
      <c r="H52" s="4"/>
      <c r="I52" s="4"/>
      <c r="J52" s="4"/>
      <c r="K52" s="4"/>
      <c r="L52" s="4"/>
      <c r="M52" s="4"/>
      <c r="N52" s="4"/>
      <c r="O52" s="4"/>
      <c r="P52" s="4"/>
      <c r="Q52" s="4"/>
      <c r="R52" s="4"/>
      <c r="S52" s="4"/>
    </row>
    <row r="53" spans="2:19" x14ac:dyDescent="0.35">
      <c r="B53" s="4"/>
      <c r="C53" s="4"/>
      <c r="D53" s="4"/>
      <c r="E53" s="4"/>
      <c r="F53" s="4"/>
      <c r="G53" s="4"/>
      <c r="H53" s="4"/>
      <c r="I53" s="4"/>
      <c r="J53" s="4"/>
      <c r="K53" s="4"/>
      <c r="L53" s="4"/>
      <c r="M53" s="4"/>
      <c r="N53" s="4"/>
      <c r="O53" s="4"/>
      <c r="P53" s="4"/>
      <c r="Q53" s="4"/>
      <c r="R53" s="4"/>
      <c r="S53" s="4"/>
    </row>
    <row r="54" spans="2:19" x14ac:dyDescent="0.35">
      <c r="B54" s="4"/>
      <c r="C54" s="4"/>
      <c r="D54" s="4"/>
      <c r="E54" s="4"/>
      <c r="F54" s="4"/>
      <c r="G54" s="4"/>
      <c r="H54" s="4"/>
      <c r="I54" s="4"/>
      <c r="J54" s="4"/>
      <c r="K54" s="4"/>
      <c r="L54" s="4"/>
      <c r="M54" s="4"/>
      <c r="N54" s="4"/>
      <c r="O54" s="4"/>
      <c r="P54" s="4"/>
      <c r="Q54" s="4"/>
      <c r="R54" s="4"/>
      <c r="S54" s="4"/>
    </row>
    <row r="55" spans="2:19" x14ac:dyDescent="0.35">
      <c r="B55" s="4"/>
      <c r="C55" s="4"/>
      <c r="D55" s="4"/>
      <c r="E55" s="4"/>
      <c r="F55" s="4"/>
      <c r="G55" s="4"/>
      <c r="H55" s="4"/>
      <c r="I55" s="4"/>
      <c r="J55" s="4"/>
      <c r="K55" s="4"/>
      <c r="L55" s="4"/>
      <c r="M55" s="4"/>
      <c r="N55" s="4"/>
      <c r="O55" s="4"/>
      <c r="P55" s="4"/>
      <c r="Q55" s="4"/>
      <c r="R55" s="4"/>
      <c r="S55" s="4"/>
    </row>
    <row r="56" spans="2:19" x14ac:dyDescent="0.35">
      <c r="B56" s="4"/>
      <c r="C56" s="4"/>
      <c r="D56" s="4"/>
      <c r="E56" s="4"/>
      <c r="F56" s="4"/>
      <c r="G56" s="4"/>
      <c r="H56" s="4"/>
      <c r="I56" s="4"/>
      <c r="J56" s="4"/>
      <c r="K56" s="4"/>
      <c r="L56" s="4"/>
      <c r="M56" s="4"/>
      <c r="N56" s="4"/>
      <c r="O56" s="4"/>
      <c r="P56" s="4"/>
      <c r="Q56" s="4"/>
      <c r="R56" s="4"/>
      <c r="S56" s="4"/>
    </row>
    <row r="57" spans="2:19" x14ac:dyDescent="0.35">
      <c r="B57" s="4"/>
      <c r="C57" s="4"/>
      <c r="D57" s="4"/>
      <c r="E57" s="4"/>
      <c r="F57" s="4"/>
      <c r="G57" s="4"/>
      <c r="H57" s="4"/>
      <c r="I57" s="4"/>
      <c r="J57" s="4"/>
      <c r="K57" s="4"/>
      <c r="L57" s="4"/>
      <c r="M57" s="4"/>
      <c r="N57" s="4"/>
      <c r="O57" s="4"/>
      <c r="P57" s="4"/>
      <c r="Q57" s="4"/>
      <c r="R57" s="4"/>
      <c r="S57" s="4"/>
    </row>
    <row r="58" spans="2:19" x14ac:dyDescent="0.35">
      <c r="B58" s="4"/>
      <c r="C58" s="4"/>
      <c r="D58" s="4"/>
      <c r="E58" s="4"/>
      <c r="F58" s="4"/>
      <c r="G58" s="4"/>
      <c r="H58" s="4"/>
      <c r="I58" s="4"/>
      <c r="J58" s="4"/>
      <c r="K58" s="4"/>
      <c r="L58" s="4"/>
      <c r="M58" s="4"/>
      <c r="N58" s="4"/>
      <c r="O58" s="4"/>
      <c r="P58" s="4"/>
      <c r="Q58" s="4"/>
      <c r="R58" s="4"/>
      <c r="S58" s="4"/>
    </row>
    <row r="59" spans="2:19" x14ac:dyDescent="0.35">
      <c r="B59" s="4"/>
      <c r="C59" s="4"/>
      <c r="D59" s="4"/>
      <c r="E59" s="4"/>
      <c r="F59" s="4"/>
      <c r="G59" s="4"/>
      <c r="H59" s="4"/>
      <c r="I59" s="4"/>
      <c r="J59" s="4"/>
      <c r="K59" s="4"/>
      <c r="L59" s="4"/>
      <c r="M59" s="4"/>
      <c r="N59" s="4"/>
      <c r="O59" s="4"/>
      <c r="P59" s="4"/>
      <c r="Q59" s="4"/>
      <c r="R59" s="4"/>
      <c r="S59" s="4"/>
    </row>
    <row r="60" spans="2:19" x14ac:dyDescent="0.35">
      <c r="B60" s="4"/>
      <c r="C60" s="4"/>
      <c r="D60" s="4"/>
      <c r="E60" s="4"/>
      <c r="F60" s="4"/>
      <c r="G60" s="4"/>
      <c r="H60" s="4"/>
      <c r="I60" s="4"/>
      <c r="J60" s="4"/>
      <c r="K60" s="4"/>
      <c r="L60" s="4"/>
      <c r="M60" s="4"/>
      <c r="N60" s="4"/>
      <c r="O60" s="4"/>
      <c r="P60" s="4"/>
      <c r="Q60" s="4"/>
      <c r="R60" s="4"/>
      <c r="S60" s="4"/>
    </row>
    <row r="61" spans="2:19" x14ac:dyDescent="0.35">
      <c r="B61" s="4"/>
      <c r="C61" s="4"/>
      <c r="D61" s="4"/>
      <c r="E61" s="4"/>
      <c r="F61" s="4"/>
      <c r="G61" s="4"/>
      <c r="H61" s="4"/>
      <c r="I61" s="4"/>
      <c r="J61" s="4"/>
      <c r="K61" s="4"/>
      <c r="L61" s="4"/>
      <c r="M61" s="4"/>
      <c r="N61" s="4"/>
      <c r="O61" s="4"/>
      <c r="P61" s="4"/>
      <c r="Q61" s="4"/>
      <c r="R61" s="4"/>
      <c r="S61" s="4"/>
    </row>
    <row r="62" spans="2:19" x14ac:dyDescent="0.35">
      <c r="B62" s="4"/>
      <c r="C62" s="4"/>
      <c r="D62" s="4"/>
      <c r="E62" s="4"/>
      <c r="F62" s="4"/>
      <c r="G62" s="4"/>
      <c r="H62" s="4"/>
      <c r="I62" s="4"/>
      <c r="J62" s="4"/>
      <c r="K62" s="4"/>
      <c r="L62" s="4"/>
      <c r="M62" s="4"/>
      <c r="N62" s="4"/>
      <c r="O62" s="4"/>
      <c r="P62" s="4"/>
      <c r="Q62" s="4"/>
      <c r="R62" s="4"/>
      <c r="S62" s="4"/>
    </row>
    <row r="63" spans="2:19" x14ac:dyDescent="0.35">
      <c r="B63" s="4"/>
      <c r="C63" s="4"/>
      <c r="D63" s="4"/>
      <c r="E63" s="4"/>
      <c r="F63" s="4"/>
      <c r="G63" s="4"/>
      <c r="H63" s="4"/>
      <c r="I63" s="4"/>
      <c r="J63" s="4"/>
      <c r="K63" s="4"/>
      <c r="L63" s="4"/>
      <c r="M63" s="4"/>
      <c r="N63" s="4"/>
      <c r="O63" s="4"/>
      <c r="P63" s="4"/>
      <c r="Q63" s="4"/>
      <c r="R63" s="4"/>
      <c r="S63" s="4"/>
    </row>
    <row r="64" spans="2:19" x14ac:dyDescent="0.35">
      <c r="B64" s="4"/>
      <c r="C64" s="4"/>
      <c r="D64" s="4"/>
      <c r="E64" s="4"/>
      <c r="F64" s="4"/>
      <c r="G64" s="4"/>
      <c r="H64" s="4"/>
      <c r="I64" s="4"/>
      <c r="J64" s="4"/>
      <c r="K64" s="4"/>
      <c r="L64" s="4"/>
      <c r="M64" s="4"/>
      <c r="N64" s="4"/>
      <c r="O64" s="4"/>
      <c r="P64" s="4"/>
      <c r="Q64" s="4"/>
      <c r="R64" s="4"/>
      <c r="S64" s="4"/>
    </row>
    <row r="65" spans="2:19" x14ac:dyDescent="0.35">
      <c r="B65" s="4"/>
      <c r="C65" s="4"/>
      <c r="D65" s="4"/>
      <c r="E65" s="4"/>
      <c r="F65" s="4"/>
      <c r="G65" s="4"/>
      <c r="H65" s="4"/>
      <c r="I65" s="4"/>
      <c r="J65" s="4"/>
      <c r="K65" s="4"/>
      <c r="L65" s="4"/>
      <c r="M65" s="4"/>
      <c r="N65" s="4"/>
      <c r="O65" s="4"/>
      <c r="P65" s="4"/>
      <c r="Q65" s="4"/>
      <c r="R65" s="4"/>
      <c r="S65" s="4"/>
    </row>
    <row r="66" spans="2:19" x14ac:dyDescent="0.35">
      <c r="B66" s="4"/>
      <c r="C66" s="4"/>
      <c r="D66" s="4"/>
      <c r="E66" s="4"/>
      <c r="F66" s="4"/>
      <c r="G66" s="4"/>
      <c r="H66" s="4"/>
      <c r="I66" s="4"/>
      <c r="J66" s="4"/>
      <c r="K66" s="4"/>
      <c r="L66" s="4"/>
      <c r="M66" s="4"/>
      <c r="N66" s="4"/>
      <c r="O66" s="4"/>
      <c r="P66" s="4"/>
      <c r="Q66" s="4"/>
      <c r="R66" s="4"/>
      <c r="S66" s="4"/>
    </row>
    <row r="67" spans="2:19" x14ac:dyDescent="0.35">
      <c r="B67" s="4"/>
      <c r="C67" s="4"/>
      <c r="D67" s="4"/>
      <c r="E67" s="4"/>
      <c r="F67" s="4"/>
      <c r="G67" s="4"/>
      <c r="H67" s="4"/>
      <c r="I67" s="4"/>
      <c r="J67" s="4"/>
      <c r="K67" s="4"/>
      <c r="L67" s="4"/>
      <c r="M67" s="4"/>
      <c r="N67" s="4"/>
      <c r="O67" s="4"/>
      <c r="P67" s="4"/>
      <c r="Q67" s="4"/>
      <c r="R67" s="4"/>
      <c r="S67" s="4"/>
    </row>
    <row r="68" spans="2:19" x14ac:dyDescent="0.35">
      <c r="B68" s="4"/>
      <c r="C68" s="4"/>
      <c r="D68" s="4"/>
      <c r="E68" s="4"/>
      <c r="F68" s="4"/>
      <c r="G68" s="4"/>
      <c r="H68" s="4"/>
      <c r="I68" s="4"/>
      <c r="J68" s="4"/>
      <c r="K68" s="4"/>
      <c r="L68" s="4"/>
      <c r="M68" s="4"/>
      <c r="N68" s="4"/>
      <c r="O68" s="4"/>
      <c r="P68" s="4"/>
      <c r="Q68" s="4"/>
      <c r="R68" s="4"/>
      <c r="S68" s="4"/>
    </row>
    <row r="69" spans="2:19" x14ac:dyDescent="0.35">
      <c r="B69" s="4"/>
      <c r="C69" s="4"/>
      <c r="D69" s="4"/>
      <c r="E69" s="4"/>
      <c r="F69" s="4"/>
      <c r="G69" s="4"/>
      <c r="H69" s="4"/>
      <c r="I69" s="4"/>
      <c r="J69" s="4"/>
      <c r="K69" s="4"/>
      <c r="L69" s="4"/>
      <c r="M69" s="4"/>
      <c r="N69" s="4"/>
      <c r="O69" s="4"/>
      <c r="P69" s="4"/>
      <c r="Q69" s="4"/>
      <c r="R69" s="4"/>
      <c r="S69" s="4"/>
    </row>
    <row r="70" spans="2:19" x14ac:dyDescent="0.35">
      <c r="B70" s="4"/>
      <c r="C70" s="4"/>
      <c r="D70" s="4"/>
      <c r="E70" s="4"/>
      <c r="F70" s="4"/>
      <c r="G70" s="4"/>
      <c r="H70" s="4"/>
      <c r="I70" s="4"/>
      <c r="J70" s="4"/>
      <c r="K70" s="4"/>
      <c r="L70" s="4"/>
      <c r="M70" s="4"/>
      <c r="N70" s="4"/>
      <c r="O70" s="4"/>
      <c r="P70" s="4"/>
      <c r="Q70" s="4"/>
      <c r="R70" s="4"/>
      <c r="S70" s="4"/>
    </row>
    <row r="71" spans="2:19" x14ac:dyDescent="0.35">
      <c r="B71" s="4"/>
      <c r="C71" s="4"/>
      <c r="D71" s="4"/>
      <c r="E71" s="4"/>
      <c r="F71" s="4"/>
      <c r="G71" s="4"/>
      <c r="H71" s="4"/>
      <c r="I71" s="4"/>
      <c r="J71" s="4"/>
      <c r="K71" s="4"/>
      <c r="L71" s="4"/>
      <c r="M71" s="4"/>
      <c r="N71" s="4"/>
      <c r="O71" s="4"/>
      <c r="P71" s="4"/>
      <c r="Q71" s="4"/>
      <c r="R71" s="4"/>
      <c r="S71" s="4"/>
    </row>
    <row r="72" spans="2:19" x14ac:dyDescent="0.35">
      <c r="B72" s="4"/>
      <c r="C72" s="4"/>
      <c r="D72" s="4"/>
      <c r="E72" s="4"/>
      <c r="F72" s="4"/>
      <c r="G72" s="4"/>
      <c r="H72" s="4"/>
      <c r="I72" s="4"/>
      <c r="J72" s="4"/>
      <c r="K72" s="4"/>
      <c r="L72" s="4"/>
      <c r="M72" s="4"/>
      <c r="N72" s="4"/>
      <c r="O72" s="4"/>
      <c r="P72" s="4"/>
      <c r="Q72" s="4"/>
      <c r="R72" s="4"/>
      <c r="S72" s="4"/>
    </row>
    <row r="73" spans="2:19" x14ac:dyDescent="0.35">
      <c r="B73" s="4"/>
      <c r="C73" s="4"/>
      <c r="D73" s="4"/>
      <c r="E73" s="4"/>
      <c r="F73" s="4"/>
      <c r="G73" s="4"/>
      <c r="H73" s="4"/>
      <c r="I73" s="4"/>
      <c r="J73" s="4"/>
      <c r="K73" s="4"/>
      <c r="L73" s="4"/>
      <c r="M73" s="4"/>
      <c r="N73" s="4"/>
      <c r="O73" s="4"/>
      <c r="P73" s="4"/>
      <c r="Q73" s="4"/>
      <c r="R73" s="4"/>
      <c r="S73" s="4"/>
    </row>
    <row r="74" spans="2:19" x14ac:dyDescent="0.35">
      <c r="B74" s="4"/>
      <c r="C74" s="4"/>
      <c r="D74" s="4"/>
      <c r="E74" s="4"/>
      <c r="F74" s="4"/>
      <c r="G74" s="4"/>
      <c r="H74" s="4"/>
      <c r="I74" s="4"/>
      <c r="J74" s="4"/>
      <c r="K74" s="4"/>
      <c r="L74" s="4"/>
      <c r="M74" s="4"/>
      <c r="N74" s="4"/>
      <c r="O74" s="4"/>
      <c r="P74" s="4"/>
      <c r="Q74" s="4"/>
      <c r="R74" s="4"/>
      <c r="S74" s="4"/>
    </row>
    <row r="75" spans="2:19" x14ac:dyDescent="0.35">
      <c r="B75" s="4"/>
      <c r="C75" s="4"/>
      <c r="D75" s="4"/>
      <c r="E75" s="4"/>
      <c r="F75" s="4"/>
      <c r="G75" s="4"/>
      <c r="H75" s="4"/>
      <c r="I75" s="4"/>
      <c r="J75" s="4"/>
      <c r="K75" s="4"/>
      <c r="L75" s="4"/>
      <c r="M75" s="4"/>
      <c r="N75" s="4"/>
      <c r="O75" s="4"/>
      <c r="P75" s="4"/>
      <c r="Q75" s="4"/>
      <c r="R75" s="4"/>
      <c r="S75" s="4"/>
    </row>
    <row r="76" spans="2:19" x14ac:dyDescent="0.35">
      <c r="B76" s="4"/>
      <c r="C76" s="4"/>
      <c r="D76" s="4"/>
      <c r="E76" s="4"/>
      <c r="F76" s="4"/>
      <c r="G76" s="4"/>
      <c r="H76" s="4"/>
      <c r="I76" s="4"/>
      <c r="J76" s="4"/>
      <c r="K76" s="4"/>
      <c r="L76" s="4"/>
      <c r="M76" s="4"/>
      <c r="N76" s="4"/>
      <c r="O76" s="4"/>
      <c r="P76" s="4"/>
      <c r="Q76" s="4"/>
      <c r="R76" s="4"/>
      <c r="S76" s="4"/>
    </row>
    <row r="77" spans="2:19" x14ac:dyDescent="0.35">
      <c r="B77" s="4"/>
      <c r="C77" s="4"/>
      <c r="D77" s="4"/>
      <c r="E77" s="4"/>
      <c r="F77" s="4"/>
      <c r="G77" s="4"/>
      <c r="H77" s="4"/>
      <c r="I77" s="4"/>
      <c r="J77" s="4"/>
      <c r="K77" s="4"/>
      <c r="L77" s="4"/>
      <c r="M77" s="4"/>
      <c r="N77" s="4"/>
      <c r="O77" s="4"/>
      <c r="P77" s="4"/>
      <c r="Q77" s="4"/>
      <c r="R77" s="4"/>
      <c r="S77" s="4"/>
    </row>
    <row r="78" spans="2:19" x14ac:dyDescent="0.35">
      <c r="B78" s="4"/>
      <c r="C78" s="4"/>
      <c r="D78" s="4"/>
      <c r="E78" s="4"/>
      <c r="F78" s="4"/>
      <c r="G78" s="4"/>
      <c r="H78" s="4"/>
      <c r="I78" s="4"/>
      <c r="J78" s="4"/>
      <c r="K78" s="4"/>
      <c r="L78" s="4"/>
      <c r="M78" s="4"/>
      <c r="N78" s="4"/>
      <c r="O78" s="4"/>
      <c r="P78" s="4"/>
      <c r="Q78" s="4"/>
      <c r="R78" s="4"/>
      <c r="S78" s="4"/>
    </row>
    <row r="79" spans="2:19" x14ac:dyDescent="0.35">
      <c r="B79" s="4"/>
      <c r="C79" s="4"/>
      <c r="D79" s="4"/>
      <c r="E79" s="4"/>
      <c r="F79" s="4"/>
      <c r="G79" s="4"/>
      <c r="H79" s="4"/>
      <c r="I79" s="4"/>
      <c r="J79" s="4"/>
      <c r="K79" s="4"/>
      <c r="L79" s="4"/>
      <c r="M79" s="4"/>
      <c r="N79" s="4"/>
      <c r="O79" s="4"/>
      <c r="P79" s="4"/>
      <c r="Q79" s="4"/>
      <c r="R79" s="4"/>
      <c r="S79" s="4"/>
    </row>
    <row r="80" spans="2:19" x14ac:dyDescent="0.35">
      <c r="B80" s="3"/>
      <c r="C80" s="171"/>
      <c r="D80" s="171"/>
      <c r="E80" s="171"/>
      <c r="F80" s="171"/>
      <c r="G80" s="171"/>
      <c r="H80" s="171"/>
      <c r="I80" s="171"/>
      <c r="J80" s="171"/>
      <c r="K80" s="171"/>
      <c r="L80" s="171"/>
      <c r="M80" s="171"/>
      <c r="N80" s="171"/>
      <c r="O80" s="171"/>
      <c r="P80" s="171"/>
      <c r="Q80" s="171"/>
      <c r="R80" s="116"/>
      <c r="S80" s="3"/>
    </row>
    <row r="81" spans="2:19" x14ac:dyDescent="0.35">
      <c r="B81" s="3"/>
      <c r="C81" s="116"/>
      <c r="D81" s="116"/>
      <c r="E81" s="116"/>
      <c r="F81" s="116"/>
      <c r="G81" s="116"/>
      <c r="H81" s="116"/>
      <c r="I81" s="116"/>
      <c r="J81" s="116"/>
      <c r="K81" s="116"/>
      <c r="L81" s="116"/>
      <c r="M81" s="116"/>
      <c r="N81" s="116"/>
      <c r="O81" s="116"/>
      <c r="P81" s="116"/>
      <c r="Q81" s="116"/>
      <c r="R81" s="116"/>
      <c r="S81" s="3"/>
    </row>
    <row r="82" spans="2:19" x14ac:dyDescent="0.35">
      <c r="B82" s="3"/>
      <c r="C82" s="171"/>
      <c r="D82" s="171"/>
      <c r="E82" s="171"/>
      <c r="F82" s="171"/>
      <c r="G82" s="171"/>
      <c r="H82" s="171"/>
      <c r="I82" s="171"/>
      <c r="J82" s="171"/>
      <c r="K82" s="171"/>
      <c r="L82" s="171"/>
      <c r="M82" s="171"/>
      <c r="N82" s="171"/>
      <c r="O82" s="171"/>
      <c r="P82" s="171"/>
      <c r="Q82" s="171"/>
      <c r="R82" s="116"/>
      <c r="S82" s="3"/>
    </row>
    <row r="83" spans="2:19" x14ac:dyDescent="0.35">
      <c r="B83" s="3"/>
      <c r="C83" s="116"/>
      <c r="D83" s="116"/>
      <c r="E83" s="116"/>
      <c r="F83" s="116"/>
      <c r="G83" s="116"/>
      <c r="H83" s="116"/>
      <c r="I83" s="116"/>
      <c r="J83" s="116"/>
      <c r="K83" s="116"/>
      <c r="L83" s="116"/>
      <c r="M83" s="116"/>
      <c r="N83" s="116"/>
      <c r="O83" s="116"/>
      <c r="P83" s="116"/>
      <c r="Q83" s="116"/>
      <c r="R83" s="116"/>
      <c r="S83" s="3"/>
    </row>
    <row r="84" spans="2:19" x14ac:dyDescent="0.35">
      <c r="B84" s="3"/>
      <c r="C84" s="116"/>
      <c r="D84" s="116"/>
      <c r="E84" s="116"/>
      <c r="F84" s="116"/>
      <c r="G84" s="116"/>
      <c r="H84" s="116"/>
      <c r="I84" s="116"/>
      <c r="J84" s="116"/>
      <c r="K84" s="116"/>
      <c r="L84" s="116"/>
      <c r="M84" s="116"/>
      <c r="N84" s="116"/>
      <c r="O84" s="116"/>
      <c r="P84" s="116"/>
      <c r="Q84" s="116"/>
      <c r="R84" s="116"/>
      <c r="S84" s="3"/>
    </row>
    <row r="85" spans="2:19" x14ac:dyDescent="0.35">
      <c r="B85" s="3"/>
      <c r="C85" s="116"/>
      <c r="D85" s="116"/>
      <c r="E85" s="116"/>
      <c r="F85" s="116"/>
      <c r="G85" s="116"/>
      <c r="H85" s="116"/>
      <c r="I85" s="116"/>
      <c r="J85" s="116"/>
      <c r="K85" s="116"/>
      <c r="L85" s="116"/>
      <c r="M85" s="116"/>
      <c r="N85" s="116"/>
      <c r="O85" s="116"/>
      <c r="P85" s="116"/>
      <c r="Q85" s="116"/>
      <c r="R85" s="116"/>
      <c r="S85" s="3"/>
    </row>
    <row r="86" spans="2:19" x14ac:dyDescent="0.35">
      <c r="B86" s="4"/>
      <c r="C86" s="116"/>
      <c r="D86" s="116"/>
      <c r="E86" s="116"/>
      <c r="F86" s="116"/>
      <c r="G86" s="116"/>
      <c r="H86" s="116"/>
      <c r="I86" s="116"/>
      <c r="J86" s="116"/>
      <c r="K86" s="116"/>
      <c r="L86" s="116"/>
      <c r="M86" s="116"/>
      <c r="N86" s="116"/>
      <c r="O86" s="116"/>
      <c r="P86" s="116"/>
      <c r="Q86" s="116"/>
      <c r="R86" s="116"/>
      <c r="S86" s="4"/>
    </row>
    <row r="87" spans="2:19" x14ac:dyDescent="0.35">
      <c r="B87" s="4"/>
      <c r="C87" s="116"/>
      <c r="D87" s="116"/>
      <c r="E87" s="116"/>
      <c r="F87" s="116"/>
      <c r="G87" s="116"/>
      <c r="H87" s="116"/>
      <c r="I87" s="116"/>
      <c r="J87" s="116"/>
      <c r="K87" s="116"/>
      <c r="L87" s="116"/>
      <c r="M87" s="116"/>
      <c r="N87" s="116"/>
      <c r="O87" s="116"/>
      <c r="P87" s="116"/>
      <c r="Q87" s="116"/>
      <c r="R87" s="116"/>
      <c r="S87" s="4"/>
    </row>
    <row r="88" spans="2:19" x14ac:dyDescent="0.35">
      <c r="B88" s="4"/>
      <c r="C88" s="116"/>
      <c r="D88" s="116"/>
      <c r="E88" s="116"/>
      <c r="F88" s="116"/>
      <c r="G88" s="116"/>
      <c r="H88" s="116"/>
      <c r="I88" s="116"/>
      <c r="J88" s="116"/>
      <c r="K88" s="116"/>
      <c r="L88" s="116"/>
      <c r="M88" s="116"/>
      <c r="N88" s="116"/>
      <c r="O88" s="116"/>
      <c r="P88" s="116"/>
      <c r="Q88" s="116"/>
      <c r="R88" s="116"/>
      <c r="S88" s="4"/>
    </row>
    <row r="89" spans="2:19" x14ac:dyDescent="0.35">
      <c r="B89" s="4"/>
      <c r="C89" s="116"/>
      <c r="D89" s="116"/>
      <c r="E89" s="116"/>
      <c r="F89" s="116"/>
      <c r="G89" s="116"/>
      <c r="H89" s="116"/>
      <c r="I89" s="116"/>
      <c r="J89" s="116"/>
      <c r="K89" s="116"/>
      <c r="L89" s="116"/>
      <c r="M89" s="116"/>
      <c r="N89" s="116"/>
      <c r="O89" s="116"/>
      <c r="P89" s="116"/>
      <c r="Q89" s="116"/>
      <c r="R89" s="116"/>
      <c r="S89" s="4"/>
    </row>
    <row r="90" spans="2:19" x14ac:dyDescent="0.35">
      <c r="B90" s="4"/>
      <c r="C90" s="116"/>
      <c r="D90" s="116"/>
      <c r="E90" s="116"/>
      <c r="F90" s="116"/>
      <c r="G90" s="116"/>
      <c r="H90" s="116"/>
      <c r="I90" s="116"/>
      <c r="J90" s="116"/>
      <c r="K90" s="116"/>
      <c r="L90" s="116"/>
      <c r="M90" s="116"/>
      <c r="N90" s="116"/>
      <c r="O90" s="116"/>
      <c r="P90" s="116"/>
      <c r="Q90" s="116"/>
      <c r="R90" s="116"/>
      <c r="S90" s="4"/>
    </row>
    <row r="91" spans="2:19" x14ac:dyDescent="0.35">
      <c r="B91" s="4"/>
      <c r="C91" s="116"/>
      <c r="D91" s="116"/>
      <c r="E91" s="116"/>
      <c r="F91" s="116"/>
      <c r="G91" s="116"/>
      <c r="H91" s="116"/>
      <c r="I91" s="116"/>
      <c r="J91" s="116"/>
      <c r="K91" s="116"/>
      <c r="L91" s="116"/>
      <c r="M91" s="116"/>
      <c r="N91" s="116"/>
      <c r="O91" s="116"/>
      <c r="P91" s="116"/>
      <c r="Q91" s="116"/>
      <c r="R91" s="116"/>
      <c r="S91" s="4"/>
    </row>
    <row r="92" spans="2:19" x14ac:dyDescent="0.35">
      <c r="B92" s="4"/>
      <c r="C92" s="116"/>
      <c r="D92" s="116"/>
      <c r="E92" s="116"/>
      <c r="F92" s="116"/>
      <c r="G92" s="116"/>
      <c r="H92" s="116"/>
      <c r="I92" s="116"/>
      <c r="J92" s="116"/>
      <c r="K92" s="116"/>
      <c r="L92" s="116"/>
      <c r="M92" s="116"/>
      <c r="N92" s="116"/>
      <c r="O92" s="116"/>
      <c r="P92" s="116"/>
      <c r="Q92" s="116"/>
      <c r="R92" s="116"/>
      <c r="S92" s="4"/>
    </row>
    <row r="93" spans="2:19" x14ac:dyDescent="0.35">
      <c r="B93" s="4"/>
      <c r="C93" s="116"/>
      <c r="D93" s="116"/>
      <c r="E93" s="116"/>
      <c r="F93" s="116"/>
      <c r="G93" s="116"/>
      <c r="H93" s="116"/>
      <c r="I93" s="116"/>
      <c r="J93" s="116"/>
      <c r="K93" s="116"/>
      <c r="L93" s="116"/>
      <c r="M93" s="116"/>
      <c r="N93" s="116"/>
      <c r="O93" s="116"/>
      <c r="P93" s="116"/>
      <c r="Q93" s="116"/>
      <c r="R93" s="116"/>
      <c r="S93" s="4"/>
    </row>
    <row r="94" spans="2:19" x14ac:dyDescent="0.35">
      <c r="B94" s="4"/>
      <c r="C94" s="116"/>
      <c r="D94" s="116"/>
      <c r="E94" s="116"/>
      <c r="F94" s="116"/>
      <c r="G94" s="116"/>
      <c r="H94" s="116"/>
      <c r="I94" s="116"/>
      <c r="J94" s="116"/>
      <c r="K94" s="116"/>
      <c r="L94" s="116"/>
      <c r="M94" s="116"/>
      <c r="N94" s="116"/>
      <c r="O94" s="116"/>
      <c r="P94" s="116"/>
      <c r="Q94" s="116"/>
      <c r="R94" s="116"/>
      <c r="S94" s="4"/>
    </row>
    <row r="95" spans="2:19" x14ac:dyDescent="0.35">
      <c r="B95" s="4"/>
      <c r="C95" s="116"/>
      <c r="D95" s="116"/>
      <c r="E95" s="116"/>
      <c r="F95" s="116"/>
      <c r="G95" s="116"/>
      <c r="H95" s="116"/>
      <c r="I95" s="116"/>
      <c r="J95" s="116"/>
      <c r="K95" s="116"/>
      <c r="L95" s="116"/>
      <c r="M95" s="116"/>
      <c r="N95" s="116"/>
      <c r="O95" s="116"/>
      <c r="P95" s="116"/>
      <c r="Q95" s="116"/>
      <c r="R95" s="116"/>
      <c r="S95" s="4"/>
    </row>
    <row r="96" spans="2:19" x14ac:dyDescent="0.35">
      <c r="B96" s="4"/>
      <c r="C96" s="116"/>
      <c r="D96" s="116"/>
      <c r="E96" s="116"/>
      <c r="F96" s="116"/>
      <c r="G96" s="116"/>
      <c r="H96" s="116"/>
      <c r="I96" s="116"/>
      <c r="J96" s="116"/>
      <c r="K96" s="116"/>
      <c r="L96" s="116"/>
      <c r="M96" s="116"/>
      <c r="N96" s="116"/>
      <c r="O96" s="116"/>
      <c r="P96" s="116"/>
      <c r="Q96" s="116"/>
      <c r="R96" s="116"/>
      <c r="S96" s="4"/>
    </row>
    <row r="97" spans="2:19" ht="15.5" x14ac:dyDescent="0.45">
      <c r="B97" s="4"/>
      <c r="C97" s="172" t="s">
        <v>81</v>
      </c>
      <c r="D97" s="172"/>
      <c r="E97" s="172"/>
      <c r="F97" s="172"/>
      <c r="G97" s="172"/>
      <c r="H97" s="172"/>
      <c r="I97" s="172"/>
      <c r="J97" s="172"/>
      <c r="K97" s="172"/>
      <c r="L97" s="172"/>
      <c r="M97" s="172"/>
      <c r="N97" s="172"/>
      <c r="O97" s="172"/>
      <c r="P97" s="172"/>
      <c r="Q97" s="172"/>
      <c r="R97" s="172"/>
      <c r="S97" s="4"/>
    </row>
    <row r="98" spans="2:19" x14ac:dyDescent="0.35">
      <c r="B98" s="4"/>
      <c r="C98" s="4"/>
      <c r="D98" s="4"/>
      <c r="E98" s="4"/>
      <c r="F98" s="4"/>
      <c r="G98" s="4"/>
      <c r="H98" s="4"/>
      <c r="I98" s="4"/>
      <c r="J98" s="4"/>
      <c r="K98" s="4"/>
      <c r="L98" s="4"/>
      <c r="M98" s="4"/>
      <c r="N98" s="4"/>
      <c r="O98" s="4"/>
      <c r="P98" s="4"/>
      <c r="Q98" s="4"/>
      <c r="R98" s="4"/>
      <c r="S98" s="4"/>
    </row>
  </sheetData>
  <sheetProtection algorithmName="SHA-512" hashValue="hEsDMtR73iWTO/ePUtTI6WpZwHgF7n1gIRjb5jBeVZWfwChWicJPiKpyCI4LpG2U/BuZUot3fokhzQ749MqH/g==" saltValue="RriPq0kLUFSkQhueF/kc/A==" spinCount="100000" sheet="1" objects="1" scenarios="1" selectLockedCells="1"/>
  <mergeCells count="5">
    <mergeCell ref="C80:Q80"/>
    <mergeCell ref="C82:Q82"/>
    <mergeCell ref="C97:R97"/>
    <mergeCell ref="C3:R3"/>
    <mergeCell ref="C5:I6"/>
  </mergeCells>
  <pageMargins left="0.7" right="0.7" top="0.75" bottom="0.75" header="0.3" footer="0.3"/>
  <pageSetup scale="65" fitToHeight="0" orientation="portrait" r:id="rId1"/>
  <rowBreaks count="1" manualBreakCount="1">
    <brk id="61" max="16383" man="1"/>
  </rowBreaks>
  <colBreaks count="1" manualBreakCount="1">
    <brk id="1" max="1048575" man="1"/>
  </col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B9F79-4DDE-4173-B242-EC2B23790F5C}">
  <sheetPr codeName="Sheet34">
    <tabColor theme="5" tint="0.59999389629810485"/>
    <pageSetUpPr fitToPage="1"/>
  </sheetPr>
  <dimension ref="B1:AW188"/>
  <sheetViews>
    <sheetView showGridLines="0" showRowColHeaders="0" tabSelected="1" topLeftCell="C1" zoomScale="89" zoomScaleNormal="89" zoomScaleSheetLayoutView="82" workbookViewId="0">
      <selection activeCell="E14" sqref="E14:H14"/>
    </sheetView>
  </sheetViews>
  <sheetFormatPr defaultColWidth="8" defaultRowHeight="18" x14ac:dyDescent="0.55000000000000004"/>
  <cols>
    <col min="1" max="1" width="1.5" style="6" customWidth="1"/>
    <col min="2" max="2" width="7.1640625" style="8" hidden="1" customWidth="1"/>
    <col min="3" max="3" width="4.1640625" style="5" customWidth="1"/>
    <col min="4" max="4" width="2" style="5" customWidth="1"/>
    <col min="5" max="5" width="2.58203125" style="6" customWidth="1"/>
    <col min="6" max="6" width="5.5" style="6" customWidth="1"/>
    <col min="7" max="7" width="12.83203125" style="6" customWidth="1"/>
    <col min="8" max="10" width="10.58203125" style="6" customWidth="1"/>
    <col min="11" max="11" width="8.4140625" style="6" customWidth="1"/>
    <col min="12" max="12" width="5.58203125" style="6" customWidth="1"/>
    <col min="13" max="13" width="9.33203125" style="6" customWidth="1"/>
    <col min="14" max="14" width="12.9140625" style="6" customWidth="1"/>
    <col min="15" max="15" width="14.6640625" style="6" customWidth="1"/>
    <col min="16" max="16" width="20.6640625" style="6" customWidth="1"/>
    <col min="17" max="17" width="2" style="5" customWidth="1"/>
    <col min="18" max="18" width="8.08203125" style="8" bestFit="1" customWidth="1"/>
    <col min="19" max="19" width="11.1640625" style="148" hidden="1" customWidth="1"/>
    <col min="20" max="20" width="8" style="148" hidden="1" customWidth="1"/>
    <col min="21" max="21" width="8" style="6" hidden="1" customWidth="1"/>
    <col min="22" max="32" width="8" style="6" customWidth="1"/>
    <col min="33" max="16384" width="8" style="6"/>
  </cols>
  <sheetData>
    <row r="1" spans="2:20" ht="10" customHeight="1" x14ac:dyDescent="0.55000000000000004">
      <c r="B1" s="43"/>
      <c r="R1" s="6"/>
    </row>
    <row r="2" spans="2:20" ht="22" customHeight="1" x14ac:dyDescent="0.55000000000000004">
      <c r="B2" s="138" t="s">
        <v>92</v>
      </c>
      <c r="C2" s="7"/>
      <c r="D2" s="7"/>
      <c r="E2" s="8"/>
      <c r="F2" s="8"/>
      <c r="G2" s="8"/>
      <c r="H2" s="8"/>
      <c r="I2" s="8"/>
      <c r="J2" s="8"/>
      <c r="K2" s="8"/>
      <c r="L2" s="8"/>
      <c r="M2" s="8"/>
      <c r="N2" s="8"/>
      <c r="O2" s="8"/>
      <c r="P2" s="8"/>
      <c r="Q2" s="7"/>
      <c r="R2" s="169" t="s">
        <v>93</v>
      </c>
    </row>
    <row r="3" spans="2:20" s="11" customFormat="1" ht="44.5" customHeight="1" x14ac:dyDescent="0.3">
      <c r="B3" s="12"/>
      <c r="C3" s="9"/>
      <c r="D3" s="209" t="s">
        <v>63</v>
      </c>
      <c r="E3" s="173"/>
      <c r="F3" s="173"/>
      <c r="G3" s="173"/>
      <c r="H3" s="173"/>
      <c r="I3" s="173"/>
      <c r="J3" s="173"/>
      <c r="K3" s="173"/>
      <c r="L3" s="173"/>
      <c r="M3" s="173"/>
      <c r="N3" s="173"/>
      <c r="O3" s="173"/>
      <c r="P3" s="173"/>
      <c r="Q3" s="173"/>
      <c r="R3" s="170" t="s">
        <v>107</v>
      </c>
      <c r="S3" s="12"/>
      <c r="T3" s="12"/>
    </row>
    <row r="4" spans="2:20" s="11" customFormat="1" ht="10" customHeight="1" x14ac:dyDescent="0.3">
      <c r="B4" s="12"/>
      <c r="C4" s="9"/>
      <c r="D4" s="9"/>
      <c r="E4" s="12"/>
      <c r="F4" s="12"/>
      <c r="G4" s="12"/>
      <c r="H4" s="12"/>
      <c r="I4" s="12"/>
      <c r="J4" s="12"/>
      <c r="K4" s="12"/>
      <c r="L4" s="12"/>
      <c r="M4" s="12"/>
      <c r="N4" s="12"/>
      <c r="O4" s="12"/>
      <c r="P4" s="12"/>
      <c r="Q4" s="9"/>
      <c r="R4" s="146"/>
      <c r="S4" s="12"/>
      <c r="T4" s="12"/>
    </row>
    <row r="5" spans="2:20" s="11" customFormat="1" ht="10" customHeight="1" x14ac:dyDescent="0.3">
      <c r="B5" s="12"/>
      <c r="C5" s="9"/>
      <c r="D5" s="9"/>
      <c r="E5" s="208" t="s">
        <v>71</v>
      </c>
      <c r="F5" s="208"/>
      <c r="G5" s="208"/>
      <c r="H5" s="208"/>
      <c r="I5" s="208"/>
      <c r="J5" s="12"/>
      <c r="K5" s="12"/>
      <c r="L5" s="12"/>
      <c r="M5" s="12"/>
      <c r="N5" s="12"/>
      <c r="O5" s="12"/>
      <c r="P5" s="12"/>
      <c r="Q5" s="9"/>
      <c r="R5" s="12"/>
      <c r="S5" s="12"/>
      <c r="T5" s="12"/>
    </row>
    <row r="6" spans="2:20" s="11" customFormat="1" ht="16.5" customHeight="1" x14ac:dyDescent="0.3">
      <c r="B6" s="12"/>
      <c r="C6" s="9"/>
      <c r="D6" s="9"/>
      <c r="E6" s="208"/>
      <c r="F6" s="208"/>
      <c r="G6" s="208"/>
      <c r="H6" s="208"/>
      <c r="I6" s="208"/>
      <c r="J6" s="12"/>
      <c r="K6" s="12"/>
      <c r="L6" s="12"/>
      <c r="M6" s="12"/>
      <c r="N6" s="12"/>
      <c r="O6" s="12"/>
      <c r="P6" s="12"/>
      <c r="Q6" s="9"/>
      <c r="R6" s="13"/>
      <c r="S6" s="12"/>
      <c r="T6" s="12"/>
    </row>
    <row r="7" spans="2:20" s="11" customFormat="1" ht="20" customHeight="1" x14ac:dyDescent="0.3">
      <c r="B7" s="12"/>
      <c r="C7" s="9"/>
      <c r="D7" s="9"/>
      <c r="E7" s="14" t="s">
        <v>70</v>
      </c>
      <c r="F7" s="12"/>
      <c r="G7" s="12"/>
      <c r="H7" s="12"/>
      <c r="I7" s="12"/>
      <c r="J7" s="12"/>
      <c r="K7" s="12"/>
      <c r="L7" s="12"/>
      <c r="M7" s="12"/>
      <c r="N7" s="12"/>
      <c r="O7" s="12"/>
      <c r="P7" s="12"/>
      <c r="Q7" s="9"/>
      <c r="R7" s="12"/>
      <c r="S7" s="12"/>
      <c r="T7" s="12"/>
    </row>
    <row r="8" spans="2:20" s="11" customFormat="1" ht="20" customHeight="1" x14ac:dyDescent="0.3">
      <c r="B8" s="12"/>
      <c r="C8" s="9"/>
      <c r="D8" s="9"/>
      <c r="E8" s="175" t="s">
        <v>60</v>
      </c>
      <c r="F8" s="175"/>
      <c r="G8" s="175"/>
      <c r="H8" s="175"/>
      <c r="I8" s="175"/>
      <c r="J8" s="175"/>
      <c r="K8" s="175"/>
      <c r="L8" s="175"/>
      <c r="M8" s="175"/>
      <c r="N8" s="15"/>
      <c r="O8" s="15"/>
      <c r="P8" s="15"/>
      <c r="Q8" s="9"/>
      <c r="R8" s="15"/>
      <c r="S8" s="12"/>
      <c r="T8" s="12"/>
    </row>
    <row r="9" spans="2:20" s="11" customFormat="1" ht="20" customHeight="1" x14ac:dyDescent="0.3">
      <c r="B9" s="12"/>
      <c r="C9" s="9"/>
      <c r="D9" s="9"/>
      <c r="E9" s="175" t="s">
        <v>61</v>
      </c>
      <c r="F9" s="175"/>
      <c r="G9" s="175"/>
      <c r="H9" s="175"/>
      <c r="I9" s="175"/>
      <c r="J9" s="175"/>
      <c r="K9" s="175"/>
      <c r="L9" s="12"/>
      <c r="M9" s="15"/>
      <c r="N9" s="15"/>
      <c r="O9" s="15"/>
      <c r="P9" s="15"/>
      <c r="Q9" s="9"/>
      <c r="R9" s="15"/>
      <c r="S9" s="12"/>
      <c r="T9" s="12"/>
    </row>
    <row r="10" spans="2:20" s="11" customFormat="1" ht="9" customHeight="1" x14ac:dyDescent="0.55000000000000004">
      <c r="B10" s="12"/>
      <c r="C10" s="9"/>
      <c r="D10" s="9"/>
      <c r="E10" s="12"/>
      <c r="F10" s="65"/>
      <c r="G10" s="12"/>
      <c r="H10" s="12"/>
      <c r="I10" s="12"/>
      <c r="J10" s="12"/>
      <c r="K10" s="12"/>
      <c r="L10" s="12"/>
      <c r="M10" s="12"/>
      <c r="N10" s="16"/>
      <c r="O10" s="12"/>
      <c r="P10" s="12"/>
      <c r="Q10" s="9"/>
      <c r="R10" s="12"/>
      <c r="S10" s="12"/>
      <c r="T10" s="12"/>
    </row>
    <row r="11" spans="2:20" s="18" customFormat="1" ht="20" customHeight="1" x14ac:dyDescent="0.55000000000000004">
      <c r="B11" s="17"/>
      <c r="C11" s="9"/>
      <c r="D11" s="9"/>
      <c r="E11" s="65" t="s">
        <v>15</v>
      </c>
      <c r="F11" s="65"/>
      <c r="G11" s="29"/>
      <c r="H11" s="17"/>
      <c r="I11" s="17"/>
      <c r="J11" s="17"/>
      <c r="K11" s="17"/>
      <c r="L11" s="17"/>
      <c r="M11" s="17"/>
      <c r="N11" s="17"/>
      <c r="O11" s="17"/>
      <c r="P11" s="17"/>
      <c r="Q11" s="9"/>
      <c r="R11" s="15"/>
      <c r="S11" s="12"/>
      <c r="T11" s="12"/>
    </row>
    <row r="12" spans="2:20" s="18" customFormat="1" ht="9" customHeight="1" x14ac:dyDescent="0.45">
      <c r="B12" s="17"/>
      <c r="C12" s="9"/>
      <c r="D12" s="76"/>
      <c r="E12" s="76"/>
      <c r="F12" s="76"/>
      <c r="G12" s="76"/>
      <c r="H12" s="76"/>
      <c r="I12" s="76"/>
      <c r="J12" s="76"/>
      <c r="K12" s="76"/>
      <c r="L12" s="76"/>
      <c r="M12" s="76"/>
      <c r="N12" s="76"/>
      <c r="O12" s="76"/>
      <c r="P12" s="76"/>
      <c r="Q12" s="76"/>
      <c r="R12" s="15"/>
      <c r="S12" s="12"/>
      <c r="T12" s="12"/>
    </row>
    <row r="13" spans="2:20" s="20" customFormat="1" ht="15" customHeight="1" x14ac:dyDescent="0.4">
      <c r="B13" s="139"/>
      <c r="C13" s="19"/>
      <c r="D13" s="77"/>
      <c r="E13" s="77" t="s">
        <v>17</v>
      </c>
      <c r="F13" s="77"/>
      <c r="G13" s="77"/>
      <c r="H13" s="77"/>
      <c r="I13" s="77" t="s">
        <v>16</v>
      </c>
      <c r="J13" s="77"/>
      <c r="K13" s="77"/>
      <c r="L13" s="77"/>
      <c r="M13" s="77" t="s">
        <v>0</v>
      </c>
      <c r="N13" s="77"/>
      <c r="O13" s="77" t="s">
        <v>1</v>
      </c>
      <c r="P13" s="77" t="s">
        <v>2</v>
      </c>
      <c r="Q13" s="77"/>
      <c r="R13" s="15"/>
      <c r="S13" s="12"/>
      <c r="T13" s="149"/>
    </row>
    <row r="14" spans="2:20" s="22" customFormat="1" ht="22.25" customHeight="1" thickBot="1" x14ac:dyDescent="0.5">
      <c r="B14" s="26"/>
      <c r="C14" s="21"/>
      <c r="D14" s="77"/>
      <c r="E14" s="179"/>
      <c r="F14" s="182"/>
      <c r="G14" s="182"/>
      <c r="H14" s="180"/>
      <c r="I14" s="176"/>
      <c r="J14" s="176"/>
      <c r="K14" s="176"/>
      <c r="L14" s="176"/>
      <c r="M14" s="176"/>
      <c r="N14" s="176"/>
      <c r="O14" s="75"/>
      <c r="P14" s="75"/>
      <c r="Q14" s="79"/>
      <c r="R14" s="91"/>
      <c r="S14" s="150"/>
      <c r="T14" s="150"/>
    </row>
    <row r="15" spans="2:20" s="20" customFormat="1" ht="15" customHeight="1" thickTop="1" x14ac:dyDescent="0.4">
      <c r="B15" s="139"/>
      <c r="C15" s="19"/>
      <c r="D15" s="77"/>
      <c r="E15" s="77" t="s">
        <v>20</v>
      </c>
      <c r="F15" s="77"/>
      <c r="G15" s="77"/>
      <c r="H15" s="77"/>
      <c r="I15" s="78" t="s">
        <v>64</v>
      </c>
      <c r="J15" s="77"/>
      <c r="K15" s="77"/>
      <c r="L15" s="77"/>
      <c r="M15" s="77" t="s">
        <v>0</v>
      </c>
      <c r="N15" s="77"/>
      <c r="O15" s="77" t="s">
        <v>1</v>
      </c>
      <c r="P15" s="77" t="s">
        <v>2</v>
      </c>
      <c r="Q15" s="79"/>
      <c r="R15" s="23"/>
      <c r="S15" s="149"/>
      <c r="T15" s="149"/>
    </row>
    <row r="16" spans="2:20" s="22" customFormat="1" ht="22.25" customHeight="1" thickBot="1" x14ac:dyDescent="0.5">
      <c r="B16" s="26"/>
      <c r="C16" s="21"/>
      <c r="D16" s="77"/>
      <c r="E16" s="185"/>
      <c r="F16" s="185"/>
      <c r="G16" s="185"/>
      <c r="H16" s="185"/>
      <c r="I16" s="176"/>
      <c r="J16" s="176"/>
      <c r="K16" s="176"/>
      <c r="L16" s="176"/>
      <c r="M16" s="176"/>
      <c r="N16" s="176"/>
      <c r="O16" s="75"/>
      <c r="P16" s="75"/>
      <c r="Q16" s="79"/>
      <c r="R16" s="23"/>
      <c r="S16" s="151" t="b">
        <v>0</v>
      </c>
      <c r="T16" s="150"/>
    </row>
    <row r="17" spans="2:21" s="20" customFormat="1" ht="15" customHeight="1" thickTop="1" x14ac:dyDescent="0.4">
      <c r="B17" s="139"/>
      <c r="C17" s="19"/>
      <c r="D17" s="77"/>
      <c r="E17" s="77" t="s">
        <v>21</v>
      </c>
      <c r="F17" s="77"/>
      <c r="G17" s="77"/>
      <c r="H17" s="77"/>
      <c r="I17" s="77" t="s">
        <v>22</v>
      </c>
      <c r="J17" s="77"/>
      <c r="K17" s="77" t="s">
        <v>18</v>
      </c>
      <c r="L17" s="77"/>
      <c r="M17" s="77"/>
      <c r="N17" s="77"/>
      <c r="O17" s="77" t="s">
        <v>19</v>
      </c>
      <c r="P17" s="77"/>
      <c r="Q17" s="79"/>
      <c r="R17" s="24"/>
      <c r="S17" s="149"/>
      <c r="T17" s="149"/>
    </row>
    <row r="18" spans="2:21" s="22" customFormat="1" ht="22.25" customHeight="1" thickBot="1" x14ac:dyDescent="0.5">
      <c r="B18" s="26"/>
      <c r="C18" s="21"/>
      <c r="D18" s="77"/>
      <c r="E18" s="185"/>
      <c r="F18" s="185"/>
      <c r="G18" s="185"/>
      <c r="H18" s="185"/>
      <c r="I18" s="176"/>
      <c r="J18" s="176"/>
      <c r="K18" s="176"/>
      <c r="L18" s="176"/>
      <c r="M18" s="176"/>
      <c r="N18" s="176"/>
      <c r="O18" s="185"/>
      <c r="P18" s="185"/>
      <c r="Q18" s="79"/>
      <c r="R18" s="92"/>
      <c r="S18" s="150" t="s">
        <v>97</v>
      </c>
      <c r="T18" s="150"/>
    </row>
    <row r="19" spans="2:21" s="20" customFormat="1" ht="15" customHeight="1" thickTop="1" x14ac:dyDescent="0.4">
      <c r="B19" s="139"/>
      <c r="C19" s="19"/>
      <c r="D19" s="79"/>
      <c r="E19" s="181" t="s">
        <v>24</v>
      </c>
      <c r="F19" s="181"/>
      <c r="G19" s="181"/>
      <c r="H19" s="79" t="s">
        <v>25</v>
      </c>
      <c r="I19" s="79" t="s">
        <v>26</v>
      </c>
      <c r="J19" s="79"/>
      <c r="K19" s="79" t="s">
        <v>27</v>
      </c>
      <c r="L19" s="79"/>
      <c r="M19" s="79"/>
      <c r="N19" s="79" t="s">
        <v>65</v>
      </c>
      <c r="O19" s="79"/>
      <c r="P19" s="79" t="s">
        <v>29</v>
      </c>
      <c r="Q19" s="79"/>
      <c r="R19" s="25"/>
      <c r="S19" s="167" t="s">
        <v>105</v>
      </c>
      <c r="T19" s="149"/>
    </row>
    <row r="20" spans="2:21" s="22" customFormat="1" ht="22.25" customHeight="1" thickBot="1" x14ac:dyDescent="0.5">
      <c r="B20" s="26"/>
      <c r="C20" s="21"/>
      <c r="D20" s="77"/>
      <c r="E20" s="176"/>
      <c r="F20" s="176"/>
      <c r="G20" s="176"/>
      <c r="H20" s="75"/>
      <c r="I20" s="179"/>
      <c r="J20" s="180"/>
      <c r="K20" s="179"/>
      <c r="L20" s="182"/>
      <c r="M20" s="180"/>
      <c r="N20" s="179"/>
      <c r="O20" s="180"/>
      <c r="P20" s="75"/>
      <c r="Q20" s="79"/>
      <c r="R20" s="93"/>
      <c r="S20" s="160" t="s">
        <v>98</v>
      </c>
      <c r="T20" s="150"/>
    </row>
    <row r="21" spans="2:21" s="11" customFormat="1" ht="12" customHeight="1" thickTop="1" x14ac:dyDescent="0.4">
      <c r="B21" s="12"/>
      <c r="C21" s="9"/>
      <c r="D21" s="77"/>
      <c r="E21" s="79"/>
      <c r="F21" s="79"/>
      <c r="G21" s="79"/>
      <c r="H21" s="79"/>
      <c r="I21" s="79"/>
      <c r="J21" s="79"/>
      <c r="K21" s="79"/>
      <c r="L21" s="79"/>
      <c r="M21" s="79"/>
      <c r="N21" s="79"/>
      <c r="O21" s="79"/>
      <c r="P21" s="79"/>
      <c r="Q21" s="79"/>
      <c r="R21" s="12"/>
      <c r="S21" s="168" t="s">
        <v>106</v>
      </c>
      <c r="T21" s="12"/>
    </row>
    <row r="22" spans="2:21" s="11" customFormat="1" ht="12" customHeight="1" x14ac:dyDescent="0.55000000000000004">
      <c r="B22" s="12"/>
      <c r="C22" s="9"/>
      <c r="D22" s="80"/>
      <c r="E22" s="80"/>
      <c r="F22" s="80"/>
      <c r="G22" s="80"/>
      <c r="H22" s="80"/>
      <c r="I22" s="80"/>
      <c r="J22" s="80"/>
      <c r="K22" s="80"/>
      <c r="L22" s="80"/>
      <c r="M22" s="80"/>
      <c r="N22" s="80"/>
      <c r="O22" s="80"/>
      <c r="P22" s="80"/>
      <c r="Q22" s="80"/>
      <c r="R22" s="12"/>
      <c r="S22" s="12"/>
      <c r="T22" s="12"/>
    </row>
    <row r="23" spans="2:21" ht="16.25" customHeight="1" thickBot="1" x14ac:dyDescent="0.6">
      <c r="C23" s="7"/>
      <c r="D23" s="72"/>
      <c r="E23" s="72" t="s">
        <v>3</v>
      </c>
      <c r="F23" s="72"/>
      <c r="G23" s="73"/>
      <c r="H23" s="73"/>
      <c r="I23" s="74"/>
      <c r="J23" s="73"/>
      <c r="K23" s="73"/>
      <c r="L23" s="108" t="s">
        <v>4</v>
      </c>
      <c r="M23" s="74"/>
      <c r="N23" s="74"/>
      <c r="O23" s="74"/>
      <c r="P23" s="74"/>
      <c r="Q23" s="74"/>
      <c r="T23" s="148" t="s">
        <v>100</v>
      </c>
      <c r="U23" s="6" t="s">
        <v>101</v>
      </c>
    </row>
    <row r="24" spans="2:21" s="22" customFormat="1" ht="17.5" customHeight="1" thickTop="1" x14ac:dyDescent="0.55000000000000004">
      <c r="B24" s="26"/>
      <c r="C24" s="21"/>
      <c r="D24" s="21"/>
      <c r="E24" s="66" t="s">
        <v>72</v>
      </c>
      <c r="F24" s="67"/>
      <c r="G24" s="67"/>
      <c r="H24" s="67"/>
      <c r="I24" s="67"/>
      <c r="J24" s="71"/>
      <c r="K24" s="71"/>
      <c r="L24" s="109" t="s">
        <v>74</v>
      </c>
      <c r="M24" s="67" t="s">
        <v>75</v>
      </c>
      <c r="N24" s="68"/>
      <c r="O24" s="68"/>
      <c r="P24" s="68"/>
      <c r="Q24" s="21"/>
      <c r="R24" s="8"/>
      <c r="S24" s="150" t="s">
        <v>51</v>
      </c>
      <c r="T24" s="150">
        <v>100</v>
      </c>
      <c r="U24" s="22">
        <v>130</v>
      </c>
    </row>
    <row r="25" spans="2:21" s="22" customFormat="1" ht="16.25" customHeight="1" x14ac:dyDescent="0.45">
      <c r="B25" s="26"/>
      <c r="C25" s="21"/>
      <c r="D25" s="21"/>
      <c r="E25" s="107" t="s">
        <v>73</v>
      </c>
      <c r="F25" s="69"/>
      <c r="G25" s="69"/>
      <c r="H25" s="69"/>
      <c r="I25" s="69"/>
      <c r="J25" s="69"/>
      <c r="K25" s="69"/>
      <c r="L25" s="110" t="s">
        <v>94</v>
      </c>
      <c r="M25" s="184" t="s">
        <v>95</v>
      </c>
      <c r="N25" s="184"/>
      <c r="O25" s="184"/>
      <c r="P25" s="184"/>
      <c r="Q25" s="21"/>
      <c r="R25" s="13"/>
      <c r="S25" s="150" t="s">
        <v>82</v>
      </c>
      <c r="T25" s="150">
        <v>50</v>
      </c>
      <c r="U25" s="22">
        <v>65</v>
      </c>
    </row>
    <row r="26" spans="2:21" s="22" customFormat="1" ht="25" customHeight="1" x14ac:dyDescent="0.45">
      <c r="B26" s="26"/>
      <c r="C26" s="21"/>
      <c r="D26" s="21"/>
      <c r="E26" s="70"/>
      <c r="F26" s="188" t="s">
        <v>66</v>
      </c>
      <c r="G26" s="188"/>
      <c r="H26" s="188"/>
      <c r="I26" s="188"/>
      <c r="J26" s="188"/>
      <c r="K26" s="188"/>
      <c r="L26" s="110"/>
      <c r="M26" s="183" t="s">
        <v>96</v>
      </c>
      <c r="N26" s="183"/>
      <c r="O26" s="183"/>
      <c r="P26" s="183"/>
      <c r="Q26" s="21"/>
      <c r="R26" s="27"/>
      <c r="S26" s="150"/>
      <c r="T26" s="150"/>
    </row>
    <row r="27" spans="2:21" s="22" customFormat="1" ht="29.5" customHeight="1" x14ac:dyDescent="0.45">
      <c r="B27" s="26"/>
      <c r="C27" s="21"/>
      <c r="D27" s="21"/>
      <c r="E27" s="85" t="s">
        <v>48</v>
      </c>
      <c r="F27" s="71"/>
      <c r="G27" s="84"/>
      <c r="H27" s="71"/>
      <c r="I27" s="71"/>
      <c r="J27" s="71"/>
      <c r="K27" s="71"/>
      <c r="L27" s="110" t="s">
        <v>74</v>
      </c>
      <c r="M27" s="183" t="s">
        <v>76</v>
      </c>
      <c r="N27" s="183"/>
      <c r="O27" s="183"/>
      <c r="P27" s="183"/>
      <c r="Q27" s="21"/>
      <c r="R27" s="27"/>
      <c r="S27" s="150"/>
      <c r="T27" s="150"/>
    </row>
    <row r="28" spans="2:21" s="22" customFormat="1" ht="10" customHeight="1" x14ac:dyDescent="0.45">
      <c r="B28" s="26"/>
      <c r="C28" s="21"/>
      <c r="D28" s="21"/>
      <c r="E28" s="85"/>
      <c r="F28" s="71"/>
      <c r="G28" s="84"/>
      <c r="H28" s="71"/>
      <c r="I28" s="71"/>
      <c r="J28" s="71"/>
      <c r="K28" s="71"/>
      <c r="L28" s="71"/>
      <c r="M28" s="71"/>
      <c r="N28" s="71"/>
      <c r="O28" s="71"/>
      <c r="P28" s="71"/>
      <c r="Q28" s="21"/>
      <c r="R28" s="27"/>
      <c r="S28" s="150"/>
      <c r="T28" s="150"/>
    </row>
    <row r="29" spans="2:21" s="18" customFormat="1" ht="20" customHeight="1" x14ac:dyDescent="0.55000000000000004">
      <c r="B29" s="17"/>
      <c r="C29" s="9"/>
      <c r="D29" s="9"/>
      <c r="E29" s="28"/>
      <c r="F29" s="65" t="s">
        <v>5</v>
      </c>
      <c r="G29" s="29"/>
      <c r="H29" s="17"/>
      <c r="I29" s="17"/>
      <c r="J29" s="30"/>
      <c r="K29" s="30"/>
      <c r="L29" s="30"/>
      <c r="M29" s="30"/>
      <c r="N29" s="30"/>
      <c r="O29" s="31"/>
      <c r="P29" s="31"/>
      <c r="Q29" s="9"/>
      <c r="R29" s="32"/>
      <c r="S29" s="150" t="s">
        <v>104</v>
      </c>
      <c r="T29" s="12"/>
    </row>
    <row r="30" spans="2:21" ht="27" customHeight="1" x14ac:dyDescent="0.55000000000000004">
      <c r="C30" s="7"/>
      <c r="D30" s="7"/>
      <c r="E30" s="177" t="s">
        <v>58</v>
      </c>
      <c r="F30" s="178" t="s">
        <v>41</v>
      </c>
      <c r="G30" s="178" t="s">
        <v>42</v>
      </c>
      <c r="H30" s="144" t="s">
        <v>99</v>
      </c>
      <c r="I30" s="144" t="s">
        <v>52</v>
      </c>
      <c r="J30" s="178" t="s">
        <v>53</v>
      </c>
      <c r="K30" s="178"/>
      <c r="L30" s="178" t="s">
        <v>84</v>
      </c>
      <c r="M30" s="178"/>
      <c r="N30" s="178" t="s">
        <v>54</v>
      </c>
      <c r="O30" s="178"/>
      <c r="P30" s="83" t="str">
        <f>IF(S29=TRUE,"Total Rebate with BONUS*","Total Rebate*")</f>
        <v>Total Rebate*</v>
      </c>
      <c r="Q30" s="7"/>
      <c r="R30" s="33"/>
      <c r="S30" s="150" t="s">
        <v>102</v>
      </c>
      <c r="T30" s="152"/>
    </row>
    <row r="31" spans="2:21" ht="30" customHeight="1" x14ac:dyDescent="0.55000000000000004">
      <c r="C31" s="7"/>
      <c r="D31" s="7"/>
      <c r="E31" s="191"/>
      <c r="F31" s="192"/>
      <c r="G31" s="193"/>
      <c r="H31" s="162"/>
      <c r="I31" s="161"/>
      <c r="J31" s="196"/>
      <c r="K31" s="197"/>
      <c r="L31" s="189"/>
      <c r="M31" s="190"/>
      <c r="N31" s="200" t="str">
        <f>IF(E31&lt;&gt;"",IF(H31="&lt;= 0.22",IF(LEFT(E31,1) = "S",U24,IF(LEFT(E31,1)="D",U25,"")),IF(H31="0.23-0.30",IF(LEFT(E31,1)="S", T24, IF(LEFT(E31,1)="D",T25,"")),S32)),"")</f>
        <v/>
      </c>
      <c r="O31" s="201"/>
      <c r="P31" s="165" t="str">
        <f>IFERROR(IF(J31="","",I31*N31),"")</f>
        <v/>
      </c>
      <c r="Q31" s="7"/>
      <c r="R31" s="35"/>
      <c r="S31" s="150" t="s">
        <v>103</v>
      </c>
      <c r="T31" s="153"/>
    </row>
    <row r="32" spans="2:21" ht="30" customHeight="1" x14ac:dyDescent="0.55000000000000004">
      <c r="C32" s="7"/>
      <c r="D32" s="7"/>
      <c r="E32" s="210"/>
      <c r="F32" s="211"/>
      <c r="G32" s="212"/>
      <c r="H32" s="164"/>
      <c r="I32" s="161"/>
      <c r="J32" s="196"/>
      <c r="K32" s="197"/>
      <c r="L32" s="198"/>
      <c r="M32" s="199"/>
      <c r="N32" s="194" t="str">
        <f>IF(E32&lt;&gt;"",IF(H32="&lt;= 0.22",IF(LEFT(E32,1) = "S",U24,IF(LEFT(E32,1)="D",U25,"")),IF(H32="0.23-0.30",IF(LEFT(E32,1)="S", T24, IF(LEFT(E32,1)="D",T25,"")),S33)),"")</f>
        <v/>
      </c>
      <c r="O32" s="195"/>
      <c r="P32" s="165" t="str">
        <f>IFERROR(IF(J32="","",I32*N32),"")</f>
        <v/>
      </c>
      <c r="Q32" s="7"/>
      <c r="R32" s="35"/>
      <c r="S32" s="152" t="str">
        <f>IF(LEFT(E31,1)="S",100,IF(LEFT(E31,1)="D",50,""))</f>
        <v/>
      </c>
      <c r="T32" s="153"/>
    </row>
    <row r="33" spans="2:49" ht="25" customHeight="1" x14ac:dyDescent="0.55000000000000004">
      <c r="C33" s="7"/>
      <c r="D33" s="7"/>
      <c r="E33" s="119"/>
      <c r="F33" s="119"/>
      <c r="G33" s="119"/>
      <c r="H33" s="163" t="s">
        <v>62</v>
      </c>
      <c r="I33" s="145" t="str">
        <f>IF(SUM(H31:I32)=0,"",SUM(H31:I32))</f>
        <v/>
      </c>
      <c r="J33" s="186" t="str">
        <f>IF(SUM(InputTableWindows)=0,"",SUM(InputTableWindows))</f>
        <v/>
      </c>
      <c r="K33" s="187"/>
      <c r="L33" s="81"/>
      <c r="M33" s="81"/>
      <c r="N33" s="81"/>
      <c r="O33" s="82" t="s">
        <v>6</v>
      </c>
      <c r="P33" s="166" t="str">
        <f>IF(SUM(InputTableRebates)=0,"",IF(N44="",SUM(InputTableRebates),IF(N44&lt;SUM(InputTableRebates),N44,SUM(InputTableRebates))))</f>
        <v/>
      </c>
      <c r="Q33" s="7"/>
      <c r="R33" s="36"/>
      <c r="S33" s="152" t="str">
        <f>IF(LEFT(E32,1)="S",100,IF(LEFT(E32,1)="D",50,""))</f>
        <v/>
      </c>
    </row>
    <row r="34" spans="2:49" ht="25" customHeight="1" x14ac:dyDescent="0.55000000000000004">
      <c r="C34" s="7"/>
      <c r="D34" s="7"/>
      <c r="E34" s="220" t="s">
        <v>49</v>
      </c>
      <c r="F34" s="220"/>
      <c r="G34" s="119"/>
      <c r="H34" s="121"/>
      <c r="I34" s="121"/>
      <c r="J34" s="122"/>
      <c r="K34" s="122"/>
      <c r="L34" s="121"/>
      <c r="M34" s="121"/>
      <c r="N34" s="213"/>
      <c r="O34" s="213"/>
      <c r="P34" s="136"/>
      <c r="Q34" s="7"/>
      <c r="R34" s="37"/>
    </row>
    <row r="35" spans="2:49" ht="8" customHeight="1" x14ac:dyDescent="0.55000000000000004">
      <c r="C35" s="7"/>
      <c r="D35" s="7"/>
      <c r="E35" s="221"/>
      <c r="F35" s="221"/>
      <c r="G35" s="119"/>
      <c r="H35" s="121"/>
      <c r="I35" s="121"/>
      <c r="J35" s="121"/>
      <c r="K35" s="121"/>
      <c r="L35" s="121"/>
      <c r="M35" s="121"/>
      <c r="N35" s="8"/>
      <c r="O35" s="8"/>
      <c r="P35" s="8"/>
      <c r="Q35" s="7"/>
      <c r="R35" s="37"/>
    </row>
    <row r="36" spans="2:49" ht="14" customHeight="1" x14ac:dyDescent="0.55000000000000004">
      <c r="C36" s="7"/>
      <c r="D36" s="7"/>
      <c r="E36" s="214"/>
      <c r="F36" s="215"/>
      <c r="G36" s="215"/>
      <c r="H36" s="215"/>
      <c r="I36" s="215"/>
      <c r="J36" s="215"/>
      <c r="K36" s="215"/>
      <c r="L36" s="215"/>
      <c r="M36" s="215"/>
      <c r="N36" s="215"/>
      <c r="O36" s="215"/>
      <c r="P36" s="216"/>
      <c r="Q36" s="7"/>
      <c r="R36" s="37"/>
    </row>
    <row r="37" spans="2:49" s="22" customFormat="1" ht="21" customHeight="1" x14ac:dyDescent="0.45">
      <c r="B37" s="26"/>
      <c r="C37" s="21"/>
      <c r="D37" s="21"/>
      <c r="E37" s="217"/>
      <c r="F37" s="218"/>
      <c r="G37" s="218"/>
      <c r="H37" s="218"/>
      <c r="I37" s="218"/>
      <c r="J37" s="218"/>
      <c r="K37" s="218"/>
      <c r="L37" s="218"/>
      <c r="M37" s="218"/>
      <c r="N37" s="218"/>
      <c r="O37" s="218"/>
      <c r="P37" s="219"/>
      <c r="Q37" s="21"/>
      <c r="R37" s="26"/>
      <c r="S37" s="150"/>
      <c r="T37" s="150"/>
    </row>
    <row r="38" spans="2:49" s="22" customFormat="1" ht="10" customHeight="1" x14ac:dyDescent="0.45">
      <c r="B38" s="26"/>
      <c r="C38" s="21"/>
      <c r="D38" s="21"/>
      <c r="E38" s="120"/>
      <c r="F38" s="120"/>
      <c r="G38" s="120"/>
      <c r="H38" s="120"/>
      <c r="I38" s="120"/>
      <c r="J38" s="120"/>
      <c r="K38" s="120"/>
      <c r="L38" s="120"/>
      <c r="M38" s="120"/>
      <c r="N38" s="120"/>
      <c r="O38" s="120"/>
      <c r="P38" s="120"/>
      <c r="Q38" s="21"/>
      <c r="R38" s="26"/>
      <c r="S38" s="150"/>
      <c r="T38" s="150"/>
    </row>
    <row r="39" spans="2:49" s="18" customFormat="1" ht="20" customHeight="1" x14ac:dyDescent="0.55000000000000004">
      <c r="B39" s="17"/>
      <c r="C39" s="9"/>
      <c r="D39" s="9"/>
      <c r="E39" s="65" t="s">
        <v>7</v>
      </c>
      <c r="F39" s="65"/>
      <c r="G39" s="29"/>
      <c r="H39" s="17"/>
      <c r="I39" s="17"/>
      <c r="J39" s="17"/>
      <c r="K39" s="17"/>
      <c r="L39" s="17"/>
      <c r="M39" s="17"/>
      <c r="N39" s="17"/>
      <c r="O39" s="17"/>
      <c r="P39" s="87" t="s">
        <v>8</v>
      </c>
      <c r="Q39" s="9"/>
      <c r="R39" s="38"/>
      <c r="S39" s="12"/>
      <c r="T39" s="12"/>
    </row>
    <row r="40" spans="2:49" s="18" customFormat="1" ht="9" customHeight="1" x14ac:dyDescent="0.45">
      <c r="B40" s="17"/>
      <c r="C40" s="9"/>
      <c r="D40" s="76"/>
      <c r="E40" s="76"/>
      <c r="F40" s="76"/>
      <c r="G40" s="76"/>
      <c r="H40" s="76"/>
      <c r="I40" s="76"/>
      <c r="J40" s="76"/>
      <c r="K40" s="76"/>
      <c r="L40" s="76"/>
      <c r="M40" s="76"/>
      <c r="N40" s="76"/>
      <c r="O40" s="76"/>
      <c r="P40" s="76"/>
      <c r="Q40" s="76"/>
      <c r="R40" s="15"/>
      <c r="S40" s="12"/>
      <c r="T40" s="12"/>
    </row>
    <row r="41" spans="2:49" s="22" customFormat="1" ht="14.15" customHeight="1" x14ac:dyDescent="0.45">
      <c r="B41" s="26"/>
      <c r="C41" s="21"/>
      <c r="D41" s="88"/>
      <c r="E41" s="203" t="s">
        <v>9</v>
      </c>
      <c r="F41" s="203"/>
      <c r="G41" s="203"/>
      <c r="H41" s="203"/>
      <c r="I41" s="203" t="s">
        <v>10</v>
      </c>
      <c r="J41" s="203"/>
      <c r="K41" s="203"/>
      <c r="L41" s="203"/>
      <c r="M41" s="203" t="s">
        <v>0</v>
      </c>
      <c r="N41" s="203"/>
      <c r="O41" s="88" t="s">
        <v>1</v>
      </c>
      <c r="P41" s="88" t="s">
        <v>2</v>
      </c>
      <c r="Q41" s="88"/>
      <c r="R41" s="39"/>
      <c r="S41" s="150"/>
      <c r="T41" s="150"/>
    </row>
    <row r="42" spans="2:49" s="22" customFormat="1" ht="25.25" customHeight="1" thickBot="1" x14ac:dyDescent="0.5">
      <c r="B42" s="26"/>
      <c r="C42" s="21"/>
      <c r="D42" s="88"/>
      <c r="E42" s="176"/>
      <c r="F42" s="176"/>
      <c r="G42" s="176"/>
      <c r="H42" s="176"/>
      <c r="I42" s="176"/>
      <c r="J42" s="176"/>
      <c r="K42" s="176"/>
      <c r="L42" s="176"/>
      <c r="M42" s="176"/>
      <c r="N42" s="176"/>
      <c r="O42" s="75"/>
      <c r="P42" s="75"/>
      <c r="Q42" s="88"/>
      <c r="R42" s="95"/>
      <c r="S42" s="150"/>
      <c r="T42" s="150"/>
    </row>
    <row r="43" spans="2:49" s="22" customFormat="1" ht="14.15" customHeight="1" thickTop="1" x14ac:dyDescent="0.45">
      <c r="B43" s="26"/>
      <c r="C43" s="21"/>
      <c r="D43" s="88"/>
      <c r="E43" s="226" t="s">
        <v>11</v>
      </c>
      <c r="F43" s="226"/>
      <c r="G43" s="226"/>
      <c r="H43" s="226" t="s">
        <v>12</v>
      </c>
      <c r="I43" s="226"/>
      <c r="J43" s="88" t="s">
        <v>13</v>
      </c>
      <c r="K43" s="88"/>
      <c r="L43" s="88" t="s">
        <v>39</v>
      </c>
      <c r="M43" s="88"/>
      <c r="N43" s="226" t="s">
        <v>68</v>
      </c>
      <c r="O43" s="226"/>
      <c r="P43" s="137" t="s">
        <v>91</v>
      </c>
      <c r="Q43" s="88"/>
      <c r="R43" s="39"/>
      <c r="S43" s="150"/>
      <c r="T43" s="150"/>
    </row>
    <row r="44" spans="2:49" s="22" customFormat="1" ht="25.25" customHeight="1" thickBot="1" x14ac:dyDescent="0.5">
      <c r="B44" s="26"/>
      <c r="C44" s="21"/>
      <c r="D44" s="88"/>
      <c r="E44" s="227"/>
      <c r="F44" s="228"/>
      <c r="G44" s="229"/>
      <c r="H44" s="227"/>
      <c r="I44" s="228"/>
      <c r="J44" s="227"/>
      <c r="K44" s="229"/>
      <c r="L44" s="224"/>
      <c r="M44" s="225"/>
      <c r="N44" s="230"/>
      <c r="O44" s="231"/>
      <c r="P44" s="135" t="str">
        <f>IF(SUM(P33)=0,"",IF(LEFT(E51,1)="I",MIN(P33,125),0))</f>
        <v/>
      </c>
      <c r="Q44" s="88"/>
      <c r="R44" s="96"/>
      <c r="S44" s="150"/>
      <c r="T44" s="150"/>
    </row>
    <row r="45" spans="2:49" ht="14.5" customHeight="1" thickTop="1" x14ac:dyDescent="0.55000000000000004">
      <c r="C45" s="7"/>
      <c r="D45" s="88"/>
      <c r="E45" s="88"/>
      <c r="F45" s="88"/>
      <c r="G45" s="88"/>
      <c r="H45" s="88"/>
      <c r="I45" s="88"/>
      <c r="J45" s="88"/>
      <c r="K45" s="88"/>
      <c r="L45" s="88"/>
      <c r="M45" s="88"/>
      <c r="N45" s="88"/>
      <c r="O45" s="88"/>
      <c r="P45" s="89" t="s">
        <v>59</v>
      </c>
      <c r="Q45" s="88"/>
      <c r="R45" s="40"/>
    </row>
    <row r="46" spans="2:49" ht="10.5" customHeight="1" x14ac:dyDescent="0.55000000000000004">
      <c r="C46" s="7" t="b">
        <v>0</v>
      </c>
      <c r="D46" s="7"/>
      <c r="E46" s="8"/>
      <c r="F46" s="8"/>
      <c r="G46" s="8"/>
      <c r="H46" s="8"/>
      <c r="I46" s="8"/>
      <c r="J46" s="8"/>
      <c r="K46" s="8"/>
      <c r="L46" s="8"/>
      <c r="M46" s="8"/>
      <c r="N46" s="8"/>
      <c r="O46" s="8"/>
      <c r="P46" s="8"/>
      <c r="Q46" s="7"/>
    </row>
    <row r="47" spans="2:49" ht="13" customHeight="1" x14ac:dyDescent="0.55000000000000004">
      <c r="C47" s="7"/>
      <c r="D47" s="7"/>
      <c r="E47" s="90" t="s">
        <v>45</v>
      </c>
      <c r="F47" s="41"/>
      <c r="G47" s="42"/>
      <c r="H47" s="42"/>
      <c r="I47" s="42"/>
      <c r="J47" s="42"/>
      <c r="K47" s="42"/>
      <c r="L47" s="42"/>
      <c r="M47" s="42"/>
      <c r="N47" s="42"/>
      <c r="O47" s="42"/>
      <c r="P47" s="42"/>
      <c r="Q47" s="7"/>
      <c r="R47" s="26"/>
      <c r="S47" s="150"/>
      <c r="T47" s="150"/>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43"/>
    </row>
    <row r="48" spans="2:49" ht="9" customHeight="1" x14ac:dyDescent="0.55000000000000004">
      <c r="C48" s="7"/>
      <c r="D48" s="76"/>
      <c r="E48" s="76"/>
      <c r="F48" s="76"/>
      <c r="G48" s="76"/>
      <c r="H48" s="76"/>
      <c r="I48" s="76"/>
      <c r="J48" s="76"/>
      <c r="K48" s="76"/>
      <c r="L48" s="76"/>
      <c r="M48" s="76"/>
      <c r="N48" s="76"/>
      <c r="O48" s="76"/>
      <c r="P48" s="76"/>
      <c r="Q48" s="76"/>
      <c r="R48" s="26"/>
      <c r="S48" s="150"/>
      <c r="T48" s="150"/>
      <c r="U48" s="97"/>
      <c r="V48" s="97"/>
      <c r="W48" s="97"/>
      <c r="X48" s="97"/>
      <c r="Y48" s="97"/>
      <c r="Z48" s="97"/>
      <c r="AA48" s="97"/>
      <c r="AB48" s="97"/>
      <c r="AC48" s="97"/>
      <c r="AD48" s="97"/>
      <c r="AE48" s="97"/>
      <c r="AF48" s="97"/>
      <c r="AG48" s="97"/>
      <c r="AH48" s="97"/>
      <c r="AI48" s="97"/>
      <c r="AJ48" s="97"/>
      <c r="AK48" s="97"/>
      <c r="AL48" s="97"/>
      <c r="AM48" s="97"/>
      <c r="AN48" s="97"/>
      <c r="AO48" s="97"/>
      <c r="AP48" s="97"/>
      <c r="AQ48" s="97"/>
      <c r="AR48" s="97"/>
      <c r="AS48" s="97"/>
      <c r="AT48" s="97"/>
      <c r="AU48" s="97"/>
      <c r="AV48" s="97"/>
      <c r="AW48" s="97"/>
    </row>
    <row r="49" spans="2:49" ht="48" customHeight="1" x14ac:dyDescent="0.55000000000000004">
      <c r="C49" s="7"/>
      <c r="D49" s="88"/>
      <c r="E49" s="204" t="s">
        <v>90</v>
      </c>
      <c r="F49" s="204"/>
      <c r="G49" s="204"/>
      <c r="H49" s="204"/>
      <c r="I49" s="204"/>
      <c r="J49" s="204"/>
      <c r="K49" s="204"/>
      <c r="L49" s="204"/>
      <c r="M49" s="204"/>
      <c r="N49" s="204"/>
      <c r="O49" s="204"/>
      <c r="P49" s="204"/>
      <c r="Q49" s="88"/>
      <c r="R49" s="98"/>
      <c r="S49" s="154"/>
      <c r="T49" s="154"/>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row>
    <row r="50" spans="2:49" ht="59" customHeight="1" x14ac:dyDescent="0.55000000000000004">
      <c r="C50" s="7"/>
      <c r="D50" s="88"/>
      <c r="E50" s="204"/>
      <c r="F50" s="204"/>
      <c r="G50" s="204"/>
      <c r="H50" s="204"/>
      <c r="I50" s="204"/>
      <c r="J50" s="204"/>
      <c r="K50" s="204"/>
      <c r="L50" s="204"/>
      <c r="M50" s="204"/>
      <c r="N50" s="204"/>
      <c r="O50" s="204"/>
      <c r="P50" s="204"/>
      <c r="Q50" s="88"/>
      <c r="R50" s="98"/>
      <c r="S50" s="154"/>
      <c r="T50" s="154"/>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row>
    <row r="51" spans="2:49" ht="22.5" customHeight="1" x14ac:dyDescent="0.55000000000000004">
      <c r="C51" s="7"/>
      <c r="D51" s="88"/>
      <c r="E51" s="205" t="s">
        <v>88</v>
      </c>
      <c r="F51" s="206"/>
      <c r="G51" s="206"/>
      <c r="H51" s="206"/>
      <c r="I51" s="206"/>
      <c r="J51" s="206"/>
      <c r="K51" s="206"/>
      <c r="L51" s="206"/>
      <c r="M51" s="206"/>
      <c r="N51" s="206"/>
      <c r="O51" s="206"/>
      <c r="P51" s="207"/>
      <c r="Q51" s="88"/>
      <c r="R51" s="100"/>
      <c r="S51" s="155">
        <v>0</v>
      </c>
      <c r="T51" s="156"/>
      <c r="U51" s="101"/>
      <c r="V51" s="101"/>
      <c r="W51" s="101"/>
      <c r="X51" s="101"/>
      <c r="Y51" s="101"/>
      <c r="Z51" s="101"/>
      <c r="AA51" s="101"/>
      <c r="AB51" s="101"/>
      <c r="AC51" s="101"/>
      <c r="AD51" s="101"/>
      <c r="AE51" s="101"/>
      <c r="AF51" s="101"/>
      <c r="AG51" s="101"/>
      <c r="AH51" s="101"/>
      <c r="AI51" s="101"/>
      <c r="AJ51" s="101"/>
      <c r="AK51" s="101"/>
      <c r="AL51" s="101"/>
      <c r="AM51" s="101"/>
      <c r="AN51" s="101"/>
      <c r="AO51" s="101"/>
      <c r="AP51" s="101"/>
      <c r="AQ51" s="101"/>
      <c r="AR51" s="101"/>
      <c r="AS51" s="101"/>
      <c r="AT51" s="101"/>
      <c r="AU51" s="101"/>
      <c r="AV51" s="101"/>
      <c r="AW51" s="101"/>
    </row>
    <row r="52" spans="2:49" ht="7" customHeight="1" x14ac:dyDescent="0.55000000000000004">
      <c r="C52" s="7"/>
      <c r="D52" s="88"/>
      <c r="E52" s="88"/>
      <c r="F52" s="88"/>
      <c r="G52" s="88"/>
      <c r="H52" s="88"/>
      <c r="I52" s="88"/>
      <c r="J52" s="88"/>
      <c r="K52" s="88"/>
      <c r="L52" s="88"/>
      <c r="M52" s="88"/>
      <c r="N52" s="88"/>
      <c r="O52" s="88"/>
      <c r="P52" s="88"/>
      <c r="Q52" s="88"/>
      <c r="R52" s="26"/>
      <c r="S52" s="150"/>
      <c r="T52" s="150"/>
      <c r="U52" s="97"/>
      <c r="V52" s="97"/>
      <c r="W52" s="97"/>
      <c r="X52" s="97"/>
      <c r="Y52" s="97"/>
      <c r="Z52" s="97"/>
      <c r="AA52" s="97"/>
      <c r="AB52" s="97"/>
      <c r="AC52" s="97"/>
      <c r="AD52" s="97"/>
      <c r="AE52" s="97"/>
      <c r="AF52" s="97"/>
      <c r="AG52" s="97"/>
      <c r="AH52" s="97"/>
      <c r="AI52" s="97"/>
      <c r="AJ52" s="97"/>
      <c r="AK52" s="97"/>
      <c r="AL52" s="97"/>
      <c r="AM52" s="97"/>
      <c r="AN52" s="97"/>
      <c r="AO52" s="97"/>
      <c r="AP52" s="97"/>
      <c r="AQ52" s="97"/>
      <c r="AR52" s="97"/>
      <c r="AS52" s="97"/>
      <c r="AT52" s="97"/>
      <c r="AU52" s="97"/>
      <c r="AV52" s="97"/>
      <c r="AW52" s="97"/>
    </row>
    <row r="53" spans="2:49" ht="22" customHeight="1" thickBot="1" x14ac:dyDescent="0.6">
      <c r="C53" s="7"/>
      <c r="D53" s="88"/>
      <c r="E53" s="88"/>
      <c r="F53" s="88"/>
      <c r="G53" s="223" t="s">
        <v>46</v>
      </c>
      <c r="H53" s="223"/>
      <c r="I53" s="223"/>
      <c r="J53" s="176"/>
      <c r="K53" s="176"/>
      <c r="L53" s="176"/>
      <c r="M53" s="176"/>
      <c r="N53" s="89" t="s">
        <v>47</v>
      </c>
      <c r="O53" s="86"/>
      <c r="P53" s="88"/>
      <c r="Q53" s="88"/>
      <c r="R53" s="102"/>
      <c r="S53" s="147" t="b">
        <f>IF(AND(J53&lt;&gt;"",O53&lt;&gt;""),TRUE,FALSE)</f>
        <v>0</v>
      </c>
      <c r="T53" s="147"/>
      <c r="V53" s="103"/>
      <c r="W53" s="103"/>
      <c r="X53" s="103"/>
      <c r="Y53" s="103"/>
      <c r="Z53" s="103"/>
      <c r="AA53" s="103"/>
      <c r="AB53" s="103"/>
      <c r="AC53" s="103"/>
      <c r="AD53" s="103"/>
      <c r="AE53" s="103"/>
      <c r="AF53" s="103"/>
      <c r="AG53" s="103"/>
      <c r="AH53" s="103"/>
      <c r="AI53" s="103"/>
      <c r="AJ53" s="103"/>
      <c r="AK53" s="103"/>
      <c r="AL53" s="103"/>
      <c r="AM53" s="43"/>
      <c r="AN53" s="104"/>
      <c r="AO53" s="104"/>
      <c r="AP53" s="202"/>
      <c r="AQ53" s="202"/>
      <c r="AR53" s="202"/>
      <c r="AS53" s="202"/>
      <c r="AT53" s="97"/>
      <c r="AU53" s="97"/>
      <c r="AV53" s="97"/>
      <c r="AW53" s="97"/>
    </row>
    <row r="54" spans="2:49" ht="18.5" thickTop="1" x14ac:dyDescent="0.55000000000000004">
      <c r="C54" s="7"/>
      <c r="D54" s="88"/>
      <c r="E54" s="88"/>
      <c r="F54" s="88"/>
      <c r="G54" s="88"/>
      <c r="H54" s="88"/>
      <c r="I54" s="88"/>
      <c r="J54" s="88"/>
      <c r="K54" s="88"/>
      <c r="L54" s="88"/>
      <c r="M54" s="88"/>
      <c r="N54" s="88"/>
      <c r="O54" s="88"/>
      <c r="P54" s="88"/>
      <c r="Q54" s="88"/>
      <c r="R54" s="102"/>
      <c r="S54" s="150"/>
      <c r="T54" s="150"/>
      <c r="U54" s="97"/>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row>
    <row r="55" spans="2:49" ht="14.5" customHeight="1" x14ac:dyDescent="0.55000000000000004">
      <c r="C55" s="7"/>
      <c r="D55" s="88"/>
      <c r="E55" s="88"/>
      <c r="F55" s="88"/>
      <c r="G55" s="88"/>
      <c r="H55" s="88"/>
      <c r="I55" s="88"/>
      <c r="J55" s="88"/>
      <c r="K55" s="88"/>
      <c r="L55" s="88"/>
      <c r="M55" s="88"/>
      <c r="N55" s="88"/>
      <c r="O55" s="88"/>
      <c r="P55" s="88"/>
      <c r="Q55" s="88"/>
      <c r="R55" s="102"/>
      <c r="S55" s="151" t="b">
        <v>1</v>
      </c>
      <c r="T55" s="150"/>
      <c r="U55" s="97"/>
      <c r="V55" s="97"/>
      <c r="W55" s="97"/>
      <c r="X55" s="97"/>
      <c r="Y55" s="97"/>
      <c r="Z55" s="97"/>
      <c r="AA55" s="97"/>
      <c r="AB55" s="97"/>
      <c r="AC55" s="97"/>
      <c r="AD55" s="97"/>
      <c r="AE55" s="97"/>
      <c r="AF55" s="97"/>
      <c r="AG55" s="97"/>
      <c r="AH55" s="97"/>
      <c r="AI55" s="97"/>
      <c r="AJ55" s="97"/>
      <c r="AK55" s="97"/>
      <c r="AL55" s="97"/>
      <c r="AM55" s="97"/>
      <c r="AN55" s="97"/>
      <c r="AO55" s="97"/>
      <c r="AP55" s="97"/>
      <c r="AQ55" s="97"/>
      <c r="AR55" s="97"/>
      <c r="AS55" s="97"/>
      <c r="AT55" s="97"/>
      <c r="AU55" s="97"/>
      <c r="AV55" s="97"/>
      <c r="AW55" s="97"/>
    </row>
    <row r="56" spans="2:49" ht="15" customHeight="1" x14ac:dyDescent="0.55000000000000004">
      <c r="C56" s="7"/>
      <c r="D56" s="222" t="s">
        <v>55</v>
      </c>
      <c r="E56" s="222"/>
      <c r="F56" s="222"/>
      <c r="G56" s="222"/>
      <c r="H56" s="222"/>
      <c r="I56" s="222"/>
      <c r="J56" s="222"/>
      <c r="K56" s="222"/>
      <c r="L56" s="222"/>
      <c r="M56" s="222"/>
      <c r="N56" s="222"/>
      <c r="O56" s="222"/>
      <c r="P56" s="222"/>
      <c r="Q56" s="222"/>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row>
    <row r="57" spans="2:49" s="46" customFormat="1" ht="13" customHeight="1" x14ac:dyDescent="0.3">
      <c r="B57" s="45"/>
      <c r="C57" s="44"/>
      <c r="D57" s="222"/>
      <c r="E57" s="222"/>
      <c r="F57" s="222"/>
      <c r="G57" s="222"/>
      <c r="H57" s="222"/>
      <c r="I57" s="222"/>
      <c r="J57" s="222"/>
      <c r="K57" s="222"/>
      <c r="L57" s="222"/>
      <c r="M57" s="222"/>
      <c r="N57" s="222"/>
      <c r="O57" s="222"/>
      <c r="P57" s="222"/>
      <c r="Q57" s="222"/>
      <c r="R57" s="45"/>
      <c r="S57" s="157"/>
      <c r="T57" s="157"/>
    </row>
    <row r="58" spans="2:49" s="46" customFormat="1" x14ac:dyDescent="0.3">
      <c r="B58" s="45"/>
      <c r="C58" s="44"/>
      <c r="D58" s="44"/>
      <c r="E58" s="45"/>
      <c r="F58" s="45"/>
      <c r="G58" s="45"/>
      <c r="H58" s="45"/>
      <c r="I58" s="45"/>
      <c r="J58" s="45"/>
      <c r="K58" s="47"/>
      <c r="L58" s="48"/>
      <c r="M58" s="48"/>
      <c r="N58" s="45"/>
      <c r="O58" s="45"/>
      <c r="P58" s="45"/>
      <c r="Q58" s="44"/>
      <c r="R58" s="45"/>
      <c r="S58" s="157"/>
      <c r="T58" s="157"/>
    </row>
    <row r="59" spans="2:49" s="46" customFormat="1" x14ac:dyDescent="0.3">
      <c r="B59" s="45"/>
      <c r="C59" s="49"/>
      <c r="D59" s="49"/>
      <c r="Q59" s="49"/>
      <c r="S59" s="157"/>
      <c r="T59" s="157"/>
    </row>
    <row r="60" spans="2:49" s="46" customFormat="1" x14ac:dyDescent="0.3">
      <c r="B60" s="45"/>
      <c r="C60" s="49"/>
      <c r="D60" s="49"/>
      <c r="Q60" s="49"/>
      <c r="S60" s="157"/>
      <c r="T60" s="157"/>
    </row>
    <row r="61" spans="2:49" s="46" customFormat="1" x14ac:dyDescent="0.3">
      <c r="B61" s="45"/>
      <c r="C61" s="49"/>
      <c r="D61" s="49"/>
      <c r="Q61" s="49"/>
      <c r="S61" s="157"/>
      <c r="T61" s="157"/>
    </row>
    <row r="62" spans="2:49" s="46" customFormat="1" x14ac:dyDescent="0.3">
      <c r="B62" s="45"/>
      <c r="C62" s="49"/>
      <c r="D62" s="49"/>
      <c r="Q62" s="49"/>
      <c r="S62" s="157"/>
      <c r="T62" s="157"/>
    </row>
    <row r="63" spans="2:49" s="46" customFormat="1" x14ac:dyDescent="0.3">
      <c r="B63" s="45"/>
      <c r="C63" s="49"/>
      <c r="D63" s="49"/>
      <c r="Q63" s="49"/>
      <c r="S63" s="157"/>
      <c r="T63" s="157"/>
    </row>
    <row r="64" spans="2:49" s="51" customFormat="1" x14ac:dyDescent="0.3">
      <c r="B64" s="45"/>
      <c r="C64" s="50"/>
      <c r="D64" s="50"/>
      <c r="Q64" s="50"/>
      <c r="R64" s="46"/>
      <c r="S64" s="157"/>
      <c r="T64" s="157"/>
    </row>
    <row r="65" spans="2:20" s="53" customFormat="1" x14ac:dyDescent="0.55000000000000004">
      <c r="B65" s="140"/>
      <c r="C65" s="52"/>
      <c r="D65" s="52"/>
      <c r="Q65" s="52"/>
      <c r="R65" s="54"/>
      <c r="S65" s="158"/>
      <c r="T65" s="158"/>
    </row>
    <row r="66" spans="2:20" x14ac:dyDescent="0.55000000000000004">
      <c r="R66" s="43"/>
    </row>
    <row r="67" spans="2:20" x14ac:dyDescent="0.55000000000000004">
      <c r="R67" s="43"/>
    </row>
    <row r="68" spans="2:20" x14ac:dyDescent="0.55000000000000004">
      <c r="R68" s="43"/>
    </row>
    <row r="69" spans="2:20" x14ac:dyDescent="0.55000000000000004">
      <c r="R69" s="43"/>
    </row>
    <row r="70" spans="2:20" s="55" customFormat="1" x14ac:dyDescent="0.55000000000000004">
      <c r="B70" s="141"/>
      <c r="C70" s="5"/>
      <c r="D70" s="5"/>
      <c r="Q70" s="5"/>
      <c r="R70" s="56"/>
      <c r="S70" s="148"/>
      <c r="T70" s="148"/>
    </row>
    <row r="71" spans="2:20" s="58" customFormat="1" x14ac:dyDescent="0.55000000000000004">
      <c r="B71" s="142"/>
      <c r="C71" s="57"/>
      <c r="D71" s="57"/>
      <c r="Q71" s="57"/>
      <c r="R71" s="59"/>
      <c r="S71" s="159"/>
      <c r="T71" s="159"/>
    </row>
    <row r="72" spans="2:20" x14ac:dyDescent="0.55000000000000004">
      <c r="R72" s="43"/>
    </row>
    <row r="73" spans="2:20" s="55" customFormat="1" x14ac:dyDescent="0.55000000000000004">
      <c r="B73" s="141"/>
      <c r="C73" s="5"/>
      <c r="D73" s="5"/>
      <c r="Q73" s="5"/>
      <c r="R73" s="56"/>
      <c r="S73" s="148"/>
      <c r="T73" s="148"/>
    </row>
    <row r="74" spans="2:20" s="55" customFormat="1" x14ac:dyDescent="0.55000000000000004">
      <c r="B74" s="141"/>
      <c r="C74" s="5"/>
      <c r="D74" s="5"/>
      <c r="Q74" s="5"/>
      <c r="R74" s="56"/>
      <c r="S74" s="148"/>
      <c r="T74" s="148"/>
    </row>
    <row r="75" spans="2:20" s="55" customFormat="1" x14ac:dyDescent="0.55000000000000004">
      <c r="B75" s="141"/>
      <c r="C75" s="5"/>
      <c r="D75" s="5"/>
      <c r="Q75" s="5"/>
      <c r="R75" s="56"/>
      <c r="S75" s="148"/>
      <c r="T75" s="148"/>
    </row>
    <row r="76" spans="2:20" s="58" customFormat="1" x14ac:dyDescent="0.55000000000000004">
      <c r="B76" s="142"/>
      <c r="C76" s="57"/>
      <c r="D76" s="57"/>
      <c r="Q76" s="57"/>
      <c r="R76" s="59"/>
      <c r="S76" s="159"/>
      <c r="T76" s="159"/>
    </row>
    <row r="77" spans="2:20" s="58" customFormat="1" x14ac:dyDescent="0.55000000000000004">
      <c r="B77" s="142"/>
      <c r="C77" s="57"/>
      <c r="D77" s="57"/>
      <c r="Q77" s="57"/>
      <c r="R77" s="59"/>
      <c r="S77" s="159"/>
      <c r="T77" s="159"/>
    </row>
    <row r="78" spans="2:20" s="60" customFormat="1" x14ac:dyDescent="0.55000000000000004">
      <c r="B78" s="143"/>
      <c r="C78" s="57"/>
      <c r="D78" s="57"/>
      <c r="Q78" s="57"/>
      <c r="R78" s="61"/>
      <c r="S78" s="159"/>
      <c r="T78" s="159"/>
    </row>
    <row r="79" spans="2:20" s="58" customFormat="1" x14ac:dyDescent="0.55000000000000004">
      <c r="B79" s="142"/>
      <c r="C79" s="57"/>
      <c r="D79" s="57"/>
      <c r="Q79" s="57"/>
      <c r="R79" s="59"/>
      <c r="S79" s="159"/>
      <c r="T79" s="159"/>
    </row>
    <row r="80" spans="2:20" s="62" customFormat="1" x14ac:dyDescent="0.55000000000000004">
      <c r="B80" s="64"/>
      <c r="C80" s="5"/>
      <c r="D80" s="5"/>
      <c r="Q80" s="5"/>
      <c r="R80" s="63"/>
      <c r="S80" s="148"/>
      <c r="T80" s="148"/>
    </row>
    <row r="81" spans="2:20" s="62" customFormat="1" x14ac:dyDescent="0.55000000000000004">
      <c r="B81" s="64"/>
      <c r="C81" s="5"/>
      <c r="D81" s="5"/>
      <c r="Q81" s="5"/>
      <c r="R81" s="63"/>
      <c r="S81" s="148"/>
      <c r="T81" s="148"/>
    </row>
    <row r="82" spans="2:20" s="62" customFormat="1" x14ac:dyDescent="0.55000000000000004">
      <c r="B82" s="64"/>
      <c r="C82" s="5"/>
      <c r="D82" s="5"/>
      <c r="Q82" s="5"/>
      <c r="R82" s="63"/>
      <c r="S82" s="148"/>
      <c r="T82" s="148"/>
    </row>
    <row r="83" spans="2:20" s="62" customFormat="1" x14ac:dyDescent="0.55000000000000004">
      <c r="B83" s="64"/>
      <c r="C83" s="5"/>
      <c r="D83" s="5"/>
      <c r="Q83" s="5"/>
      <c r="R83" s="63"/>
      <c r="S83" s="148"/>
      <c r="T83" s="148"/>
    </row>
    <row r="84" spans="2:20" s="62" customFormat="1" x14ac:dyDescent="0.55000000000000004">
      <c r="B84" s="64"/>
      <c r="C84" s="5"/>
      <c r="D84" s="5"/>
      <c r="Q84" s="5"/>
      <c r="R84" s="63"/>
      <c r="S84" s="148"/>
      <c r="T84" s="148"/>
    </row>
    <row r="85" spans="2:20" s="62" customFormat="1" x14ac:dyDescent="0.55000000000000004">
      <c r="B85" s="64"/>
      <c r="C85" s="5"/>
      <c r="D85" s="5"/>
      <c r="Q85" s="5"/>
      <c r="R85" s="63"/>
      <c r="S85" s="148"/>
      <c r="T85" s="148"/>
    </row>
    <row r="86" spans="2:20" s="62" customFormat="1" x14ac:dyDescent="0.55000000000000004">
      <c r="B86" s="64"/>
      <c r="C86" s="5"/>
      <c r="D86" s="5"/>
      <c r="Q86" s="5"/>
      <c r="R86" s="63"/>
      <c r="S86" s="148"/>
      <c r="T86" s="148"/>
    </row>
    <row r="87" spans="2:20" s="62" customFormat="1" x14ac:dyDescent="0.55000000000000004">
      <c r="B87" s="64"/>
      <c r="C87" s="5"/>
      <c r="D87" s="5"/>
      <c r="Q87" s="5"/>
      <c r="R87" s="63"/>
      <c r="S87" s="148"/>
      <c r="T87" s="148"/>
    </row>
    <row r="88" spans="2:20" s="62" customFormat="1" x14ac:dyDescent="0.55000000000000004">
      <c r="B88" s="64"/>
      <c r="C88" s="5"/>
      <c r="D88" s="5"/>
      <c r="Q88" s="5"/>
      <c r="R88" s="63"/>
      <c r="S88" s="148"/>
      <c r="T88" s="148"/>
    </row>
    <row r="89" spans="2:20" s="62" customFormat="1" x14ac:dyDescent="0.55000000000000004">
      <c r="B89" s="64"/>
      <c r="C89" s="5"/>
      <c r="D89" s="5"/>
      <c r="Q89" s="5"/>
      <c r="R89" s="63"/>
      <c r="S89" s="148"/>
      <c r="T89" s="148"/>
    </row>
    <row r="90" spans="2:20" s="62" customFormat="1" x14ac:dyDescent="0.55000000000000004">
      <c r="B90" s="64"/>
      <c r="C90" s="5"/>
      <c r="D90" s="5"/>
      <c r="Q90" s="5"/>
      <c r="R90" s="63"/>
      <c r="S90" s="148"/>
      <c r="T90" s="148"/>
    </row>
    <row r="91" spans="2:20" s="62" customFormat="1" x14ac:dyDescent="0.55000000000000004">
      <c r="B91" s="64"/>
      <c r="C91" s="5"/>
      <c r="D91" s="5"/>
      <c r="Q91" s="5"/>
      <c r="R91" s="63"/>
      <c r="S91" s="148"/>
      <c r="T91" s="148"/>
    </row>
    <row r="92" spans="2:20" s="62" customFormat="1" x14ac:dyDescent="0.55000000000000004">
      <c r="B92" s="64"/>
      <c r="C92" s="5"/>
      <c r="D92" s="5"/>
      <c r="Q92" s="5"/>
      <c r="R92" s="63"/>
      <c r="S92" s="148"/>
      <c r="T92" s="148"/>
    </row>
    <row r="93" spans="2:20" s="62" customFormat="1" x14ac:dyDescent="0.55000000000000004">
      <c r="B93" s="64"/>
      <c r="C93" s="5"/>
      <c r="D93" s="5"/>
      <c r="Q93" s="5"/>
      <c r="R93" s="63"/>
      <c r="S93" s="148"/>
      <c r="T93" s="148"/>
    </row>
    <row r="94" spans="2:20" s="62" customFormat="1" x14ac:dyDescent="0.55000000000000004">
      <c r="B94" s="64"/>
      <c r="C94" s="5"/>
      <c r="D94" s="5"/>
      <c r="Q94" s="5"/>
      <c r="R94" s="63"/>
      <c r="S94" s="148"/>
      <c r="T94" s="148"/>
    </row>
    <row r="95" spans="2:20" s="62" customFormat="1" x14ac:dyDescent="0.55000000000000004">
      <c r="B95" s="64"/>
      <c r="C95" s="5"/>
      <c r="D95" s="5"/>
      <c r="Q95" s="5"/>
      <c r="R95" s="63"/>
      <c r="S95" s="148"/>
      <c r="T95" s="148"/>
    </row>
    <row r="96" spans="2:20" s="62" customFormat="1" x14ac:dyDescent="0.55000000000000004">
      <c r="B96" s="64"/>
      <c r="C96" s="5"/>
      <c r="D96" s="5"/>
      <c r="Q96" s="5"/>
      <c r="R96" s="63"/>
      <c r="S96" s="148"/>
      <c r="T96" s="148"/>
    </row>
    <row r="97" spans="2:20" s="62" customFormat="1" x14ac:dyDescent="0.55000000000000004">
      <c r="B97" s="64"/>
      <c r="C97" s="5"/>
      <c r="D97" s="5"/>
      <c r="Q97" s="5"/>
      <c r="R97" s="63"/>
      <c r="S97" s="148"/>
      <c r="T97" s="148"/>
    </row>
    <row r="98" spans="2:20" s="62" customFormat="1" x14ac:dyDescent="0.55000000000000004">
      <c r="B98" s="64"/>
      <c r="C98" s="5"/>
      <c r="D98" s="5"/>
      <c r="Q98" s="5"/>
      <c r="R98" s="63"/>
      <c r="S98" s="148"/>
      <c r="T98" s="148"/>
    </row>
    <row r="99" spans="2:20" s="62" customFormat="1" x14ac:dyDescent="0.55000000000000004">
      <c r="B99" s="64"/>
      <c r="C99" s="5"/>
      <c r="D99" s="5"/>
      <c r="Q99" s="5"/>
      <c r="R99" s="63"/>
      <c r="S99" s="148"/>
      <c r="T99" s="148"/>
    </row>
    <row r="100" spans="2:20" s="62" customFormat="1" x14ac:dyDescent="0.55000000000000004">
      <c r="B100" s="64"/>
      <c r="C100" s="5"/>
      <c r="D100" s="5"/>
      <c r="Q100" s="5"/>
      <c r="R100" s="63"/>
      <c r="S100" s="148"/>
      <c r="T100" s="148"/>
    </row>
    <row r="101" spans="2:20" s="62" customFormat="1" x14ac:dyDescent="0.55000000000000004">
      <c r="B101" s="64"/>
      <c r="C101" s="5"/>
      <c r="D101" s="5"/>
      <c r="Q101" s="5"/>
      <c r="R101" s="63"/>
      <c r="S101" s="148"/>
      <c r="T101" s="148"/>
    </row>
    <row r="102" spans="2:20" s="62" customFormat="1" x14ac:dyDescent="0.55000000000000004">
      <c r="B102" s="64"/>
      <c r="C102" s="5"/>
      <c r="D102" s="5"/>
      <c r="Q102" s="5"/>
      <c r="R102" s="63"/>
      <c r="S102" s="148"/>
      <c r="T102" s="148"/>
    </row>
    <row r="103" spans="2:20" s="62" customFormat="1" x14ac:dyDescent="0.55000000000000004">
      <c r="B103" s="64"/>
      <c r="C103" s="5"/>
      <c r="D103" s="5"/>
      <c r="Q103" s="5"/>
      <c r="R103" s="63"/>
      <c r="S103" s="148"/>
      <c r="T103" s="148"/>
    </row>
    <row r="104" spans="2:20" s="62" customFormat="1" x14ac:dyDescent="0.55000000000000004">
      <c r="B104" s="64"/>
      <c r="C104" s="5"/>
      <c r="D104" s="5"/>
      <c r="Q104" s="5"/>
      <c r="R104" s="63"/>
      <c r="S104" s="148"/>
      <c r="T104" s="148"/>
    </row>
    <row r="105" spans="2:20" s="62" customFormat="1" x14ac:dyDescent="0.55000000000000004">
      <c r="B105" s="64"/>
      <c r="C105" s="5"/>
      <c r="D105" s="5"/>
      <c r="Q105" s="5"/>
      <c r="R105" s="63"/>
      <c r="S105" s="148"/>
      <c r="T105" s="148"/>
    </row>
    <row r="106" spans="2:20" s="62" customFormat="1" x14ac:dyDescent="0.55000000000000004">
      <c r="B106" s="64"/>
      <c r="C106" s="5"/>
      <c r="D106" s="5"/>
      <c r="Q106" s="5"/>
      <c r="R106" s="63"/>
      <c r="S106" s="148"/>
      <c r="T106" s="148"/>
    </row>
    <row r="107" spans="2:20" s="62" customFormat="1" x14ac:dyDescent="0.55000000000000004">
      <c r="B107" s="64"/>
      <c r="C107" s="5"/>
      <c r="D107" s="5"/>
      <c r="Q107" s="5"/>
      <c r="R107" s="63"/>
      <c r="S107" s="148"/>
      <c r="T107" s="148"/>
    </row>
    <row r="108" spans="2:20" s="62" customFormat="1" x14ac:dyDescent="0.55000000000000004">
      <c r="B108" s="64"/>
      <c r="C108" s="5"/>
      <c r="D108" s="5"/>
      <c r="Q108" s="5"/>
      <c r="R108" s="63"/>
      <c r="S108" s="148"/>
      <c r="T108" s="148"/>
    </row>
    <row r="109" spans="2:20" s="62" customFormat="1" x14ac:dyDescent="0.55000000000000004">
      <c r="B109" s="64"/>
      <c r="C109" s="5"/>
      <c r="D109" s="5"/>
      <c r="Q109" s="5"/>
      <c r="R109" s="63"/>
      <c r="S109" s="148"/>
      <c r="T109" s="148"/>
    </row>
    <row r="110" spans="2:20" s="62" customFormat="1" x14ac:dyDescent="0.55000000000000004">
      <c r="B110" s="64"/>
      <c r="C110" s="5"/>
      <c r="D110" s="5"/>
      <c r="Q110" s="5"/>
      <c r="R110" s="63"/>
      <c r="S110" s="148"/>
      <c r="T110" s="148"/>
    </row>
    <row r="111" spans="2:20" s="62" customFormat="1" x14ac:dyDescent="0.55000000000000004">
      <c r="B111" s="64"/>
      <c r="C111" s="5"/>
      <c r="D111" s="5"/>
      <c r="Q111" s="5"/>
      <c r="R111" s="63"/>
      <c r="S111" s="148"/>
      <c r="T111" s="148"/>
    </row>
    <row r="112" spans="2:20" s="62" customFormat="1" x14ac:dyDescent="0.55000000000000004">
      <c r="B112" s="64"/>
      <c r="C112" s="5"/>
      <c r="D112" s="5"/>
      <c r="Q112" s="5"/>
      <c r="R112" s="63"/>
      <c r="S112" s="148"/>
      <c r="T112" s="148"/>
    </row>
    <row r="113" spans="2:20" s="62" customFormat="1" x14ac:dyDescent="0.55000000000000004">
      <c r="B113" s="64"/>
      <c r="C113" s="5"/>
      <c r="D113" s="5"/>
      <c r="Q113" s="5"/>
      <c r="R113" s="63"/>
      <c r="S113" s="148"/>
      <c r="T113" s="148"/>
    </row>
    <row r="114" spans="2:20" s="62" customFormat="1" x14ac:dyDescent="0.55000000000000004">
      <c r="B114" s="64"/>
      <c r="C114" s="5"/>
      <c r="D114" s="5"/>
      <c r="Q114" s="5"/>
      <c r="R114" s="63"/>
      <c r="S114" s="148"/>
      <c r="T114" s="148"/>
    </row>
    <row r="115" spans="2:20" s="62" customFormat="1" x14ac:dyDescent="0.55000000000000004">
      <c r="B115" s="64"/>
      <c r="C115" s="5"/>
      <c r="D115" s="5"/>
      <c r="Q115" s="5"/>
      <c r="R115" s="63"/>
      <c r="S115" s="148"/>
      <c r="T115" s="148"/>
    </row>
    <row r="116" spans="2:20" s="62" customFormat="1" x14ac:dyDescent="0.55000000000000004">
      <c r="B116" s="64"/>
      <c r="C116" s="5"/>
      <c r="D116" s="5"/>
      <c r="Q116" s="5"/>
      <c r="R116" s="63"/>
      <c r="S116" s="148"/>
      <c r="T116" s="148"/>
    </row>
    <row r="117" spans="2:20" s="62" customFormat="1" x14ac:dyDescent="0.55000000000000004">
      <c r="B117" s="64"/>
      <c r="C117" s="5"/>
      <c r="D117" s="5"/>
      <c r="Q117" s="5"/>
      <c r="R117" s="63"/>
      <c r="S117" s="148"/>
      <c r="T117" s="148"/>
    </row>
    <row r="118" spans="2:20" s="62" customFormat="1" x14ac:dyDescent="0.55000000000000004">
      <c r="B118" s="64"/>
      <c r="C118" s="5"/>
      <c r="D118" s="5"/>
      <c r="Q118" s="5"/>
      <c r="R118" s="63"/>
      <c r="S118" s="148"/>
      <c r="T118" s="148"/>
    </row>
    <row r="119" spans="2:20" s="62" customFormat="1" x14ac:dyDescent="0.55000000000000004">
      <c r="B119" s="64"/>
      <c r="C119" s="5"/>
      <c r="D119" s="5"/>
      <c r="Q119" s="5"/>
      <c r="R119" s="63"/>
      <c r="S119" s="148"/>
      <c r="T119" s="148"/>
    </row>
    <row r="120" spans="2:20" s="62" customFormat="1" x14ac:dyDescent="0.55000000000000004">
      <c r="B120" s="64"/>
      <c r="C120" s="5"/>
      <c r="D120" s="5"/>
      <c r="Q120" s="5"/>
      <c r="R120" s="63"/>
      <c r="S120" s="148"/>
      <c r="T120" s="148"/>
    </row>
    <row r="121" spans="2:20" s="62" customFormat="1" x14ac:dyDescent="0.55000000000000004">
      <c r="B121" s="64"/>
      <c r="C121" s="5"/>
      <c r="D121" s="5"/>
      <c r="Q121" s="5"/>
      <c r="R121" s="63"/>
      <c r="S121" s="148"/>
      <c r="T121" s="148"/>
    </row>
    <row r="122" spans="2:20" s="62" customFormat="1" x14ac:dyDescent="0.55000000000000004">
      <c r="B122" s="64"/>
      <c r="C122" s="5"/>
      <c r="D122" s="5"/>
      <c r="Q122" s="5"/>
      <c r="R122" s="63"/>
      <c r="S122" s="148"/>
      <c r="T122" s="148"/>
    </row>
    <row r="123" spans="2:20" s="62" customFormat="1" x14ac:dyDescent="0.55000000000000004">
      <c r="B123" s="64"/>
      <c r="C123" s="5"/>
      <c r="D123" s="5"/>
      <c r="Q123" s="5"/>
      <c r="R123" s="63"/>
      <c r="S123" s="148"/>
      <c r="T123" s="148"/>
    </row>
    <row r="124" spans="2:20" s="62" customFormat="1" x14ac:dyDescent="0.55000000000000004">
      <c r="B124" s="64"/>
      <c r="C124" s="5"/>
      <c r="D124" s="5"/>
      <c r="Q124" s="5"/>
      <c r="R124" s="63"/>
      <c r="S124" s="148"/>
      <c r="T124" s="148"/>
    </row>
    <row r="125" spans="2:20" s="62" customFormat="1" x14ac:dyDescent="0.55000000000000004">
      <c r="B125" s="64"/>
      <c r="C125" s="5"/>
      <c r="D125" s="5"/>
      <c r="Q125" s="5"/>
      <c r="R125" s="63"/>
      <c r="S125" s="148"/>
      <c r="T125" s="148"/>
    </row>
    <row r="126" spans="2:20" s="62" customFormat="1" x14ac:dyDescent="0.55000000000000004">
      <c r="B126" s="64"/>
      <c r="C126" s="5"/>
      <c r="D126" s="5"/>
      <c r="Q126" s="5"/>
      <c r="R126" s="63"/>
      <c r="S126" s="148"/>
      <c r="T126" s="148"/>
    </row>
    <row r="127" spans="2:20" s="62" customFormat="1" x14ac:dyDescent="0.55000000000000004">
      <c r="B127" s="64"/>
      <c r="C127" s="5"/>
      <c r="D127" s="5"/>
      <c r="Q127" s="5"/>
      <c r="R127" s="63"/>
      <c r="S127" s="148"/>
      <c r="T127" s="148"/>
    </row>
    <row r="128" spans="2:20" s="62" customFormat="1" x14ac:dyDescent="0.55000000000000004">
      <c r="B128" s="64"/>
      <c r="C128" s="5"/>
      <c r="D128" s="5"/>
      <c r="Q128" s="5"/>
      <c r="R128" s="63"/>
      <c r="S128" s="148"/>
      <c r="T128" s="148"/>
    </row>
    <row r="129" spans="2:20" s="62" customFormat="1" x14ac:dyDescent="0.55000000000000004">
      <c r="B129" s="64"/>
      <c r="C129" s="5"/>
      <c r="D129" s="5"/>
      <c r="Q129" s="5"/>
      <c r="R129" s="63"/>
      <c r="S129" s="148"/>
      <c r="T129" s="148"/>
    </row>
    <row r="130" spans="2:20" s="62" customFormat="1" x14ac:dyDescent="0.55000000000000004">
      <c r="B130" s="64"/>
      <c r="C130" s="5"/>
      <c r="D130" s="5"/>
      <c r="Q130" s="5"/>
      <c r="R130" s="63"/>
      <c r="S130" s="148"/>
      <c r="T130" s="148"/>
    </row>
    <row r="131" spans="2:20" s="62" customFormat="1" x14ac:dyDescent="0.55000000000000004">
      <c r="B131" s="64"/>
      <c r="C131" s="5"/>
      <c r="D131" s="5"/>
      <c r="Q131" s="5"/>
      <c r="R131" s="63"/>
      <c r="S131" s="148"/>
      <c r="T131" s="148"/>
    </row>
    <row r="132" spans="2:20" s="62" customFormat="1" x14ac:dyDescent="0.55000000000000004">
      <c r="B132" s="64"/>
      <c r="C132" s="5"/>
      <c r="D132" s="5"/>
      <c r="Q132" s="5"/>
      <c r="R132" s="63"/>
      <c r="S132" s="148"/>
      <c r="T132" s="148"/>
    </row>
    <row r="133" spans="2:20" s="62" customFormat="1" x14ac:dyDescent="0.55000000000000004">
      <c r="B133" s="64"/>
      <c r="C133" s="5"/>
      <c r="D133" s="5"/>
      <c r="Q133" s="5"/>
      <c r="R133" s="63"/>
      <c r="S133" s="148"/>
      <c r="T133" s="148"/>
    </row>
    <row r="134" spans="2:20" s="62" customFormat="1" x14ac:dyDescent="0.55000000000000004">
      <c r="B134" s="64"/>
      <c r="C134" s="5"/>
      <c r="D134" s="5"/>
      <c r="Q134" s="5"/>
      <c r="R134" s="63"/>
      <c r="S134" s="148"/>
      <c r="T134" s="148"/>
    </row>
    <row r="135" spans="2:20" s="62" customFormat="1" x14ac:dyDescent="0.55000000000000004">
      <c r="B135" s="64"/>
      <c r="C135" s="5"/>
      <c r="D135" s="5"/>
      <c r="Q135" s="5"/>
      <c r="R135" s="63"/>
      <c r="S135" s="148"/>
      <c r="T135" s="148"/>
    </row>
    <row r="136" spans="2:20" s="62" customFormat="1" x14ac:dyDescent="0.55000000000000004">
      <c r="B136" s="64"/>
      <c r="C136" s="5"/>
      <c r="D136" s="5"/>
      <c r="Q136" s="5"/>
      <c r="R136" s="63"/>
      <c r="S136" s="148"/>
      <c r="T136" s="148"/>
    </row>
    <row r="137" spans="2:20" s="62" customFormat="1" x14ac:dyDescent="0.55000000000000004">
      <c r="B137" s="64"/>
      <c r="C137" s="5"/>
      <c r="D137" s="5"/>
      <c r="Q137" s="5"/>
      <c r="R137" s="63"/>
      <c r="S137" s="148"/>
      <c r="T137" s="148"/>
    </row>
    <row r="138" spans="2:20" s="62" customFormat="1" x14ac:dyDescent="0.55000000000000004">
      <c r="B138" s="64"/>
      <c r="C138" s="5"/>
      <c r="D138" s="5"/>
      <c r="Q138" s="5"/>
      <c r="R138" s="63"/>
      <c r="S138" s="148"/>
      <c r="T138" s="148"/>
    </row>
    <row r="139" spans="2:20" s="62" customFormat="1" x14ac:dyDescent="0.55000000000000004">
      <c r="B139" s="64"/>
      <c r="C139" s="5"/>
      <c r="D139" s="5"/>
      <c r="Q139" s="5"/>
      <c r="R139" s="63"/>
      <c r="S139" s="148"/>
      <c r="T139" s="148"/>
    </row>
    <row r="140" spans="2:20" s="62" customFormat="1" x14ac:dyDescent="0.55000000000000004">
      <c r="B140" s="64"/>
      <c r="C140" s="5"/>
      <c r="D140" s="5"/>
      <c r="Q140" s="5"/>
      <c r="R140" s="63"/>
      <c r="S140" s="148"/>
      <c r="T140" s="148"/>
    </row>
    <row r="141" spans="2:20" s="62" customFormat="1" x14ac:dyDescent="0.55000000000000004">
      <c r="B141" s="64"/>
      <c r="C141" s="5"/>
      <c r="D141" s="5"/>
      <c r="Q141" s="5"/>
      <c r="R141" s="63"/>
      <c r="S141" s="148"/>
      <c r="T141" s="148"/>
    </row>
    <row r="142" spans="2:20" s="62" customFormat="1" x14ac:dyDescent="0.55000000000000004">
      <c r="B142" s="64"/>
      <c r="C142" s="5"/>
      <c r="D142" s="5"/>
      <c r="Q142" s="5"/>
      <c r="R142" s="63"/>
      <c r="S142" s="148"/>
      <c r="T142" s="148"/>
    </row>
    <row r="143" spans="2:20" s="62" customFormat="1" x14ac:dyDescent="0.55000000000000004">
      <c r="B143" s="64"/>
      <c r="C143" s="5"/>
      <c r="D143" s="5"/>
      <c r="Q143" s="5"/>
      <c r="R143" s="63"/>
      <c r="S143" s="148"/>
      <c r="T143" s="148"/>
    </row>
    <row r="144" spans="2:20" s="62" customFormat="1" x14ac:dyDescent="0.55000000000000004">
      <c r="B144" s="64"/>
      <c r="C144" s="5"/>
      <c r="D144" s="5"/>
      <c r="Q144" s="5"/>
      <c r="R144" s="63"/>
      <c r="S144" s="148"/>
      <c r="T144" s="148"/>
    </row>
    <row r="145" spans="2:20" s="62" customFormat="1" x14ac:dyDescent="0.55000000000000004">
      <c r="B145" s="64"/>
      <c r="C145" s="5"/>
      <c r="D145" s="5"/>
      <c r="Q145" s="5"/>
      <c r="R145" s="63"/>
      <c r="S145" s="148"/>
      <c r="T145" s="148"/>
    </row>
    <row r="146" spans="2:20" s="62" customFormat="1" x14ac:dyDescent="0.55000000000000004">
      <c r="B146" s="64"/>
      <c r="C146" s="5"/>
      <c r="D146" s="5"/>
      <c r="Q146" s="5"/>
      <c r="R146" s="63"/>
      <c r="S146" s="148"/>
      <c r="T146" s="148"/>
    </row>
    <row r="147" spans="2:20" s="62" customFormat="1" x14ac:dyDescent="0.55000000000000004">
      <c r="B147" s="64"/>
      <c r="C147" s="5"/>
      <c r="D147" s="5"/>
      <c r="Q147" s="5"/>
      <c r="R147" s="63"/>
      <c r="S147" s="148"/>
      <c r="T147" s="148"/>
    </row>
    <row r="148" spans="2:20" s="62" customFormat="1" x14ac:dyDescent="0.55000000000000004">
      <c r="B148" s="64"/>
      <c r="C148" s="5"/>
      <c r="D148" s="5"/>
      <c r="Q148" s="5"/>
      <c r="R148" s="63"/>
      <c r="S148" s="148"/>
      <c r="T148" s="148"/>
    </row>
    <row r="149" spans="2:20" s="62" customFormat="1" x14ac:dyDescent="0.55000000000000004">
      <c r="B149" s="64"/>
      <c r="C149" s="5"/>
      <c r="D149" s="5"/>
      <c r="Q149" s="5"/>
      <c r="R149" s="63"/>
      <c r="S149" s="148"/>
      <c r="T149" s="148"/>
    </row>
    <row r="150" spans="2:20" s="62" customFormat="1" x14ac:dyDescent="0.55000000000000004">
      <c r="B150" s="64"/>
      <c r="C150" s="5"/>
      <c r="D150" s="5"/>
      <c r="Q150" s="5"/>
      <c r="R150" s="63"/>
      <c r="S150" s="148"/>
      <c r="T150" s="148"/>
    </row>
    <row r="151" spans="2:20" s="62" customFormat="1" x14ac:dyDescent="0.55000000000000004">
      <c r="B151" s="64"/>
      <c r="C151" s="5"/>
      <c r="D151" s="5"/>
      <c r="Q151" s="5"/>
      <c r="R151" s="63"/>
      <c r="S151" s="148"/>
      <c r="T151" s="148"/>
    </row>
    <row r="152" spans="2:20" s="62" customFormat="1" x14ac:dyDescent="0.55000000000000004">
      <c r="B152" s="64"/>
      <c r="C152" s="5"/>
      <c r="D152" s="5"/>
      <c r="Q152" s="5"/>
      <c r="R152" s="63"/>
      <c r="S152" s="148"/>
      <c r="T152" s="148"/>
    </row>
    <row r="153" spans="2:20" s="62" customFormat="1" x14ac:dyDescent="0.55000000000000004">
      <c r="B153" s="64"/>
      <c r="C153" s="5"/>
      <c r="D153" s="5"/>
      <c r="Q153" s="5"/>
      <c r="R153" s="63"/>
      <c r="S153" s="148"/>
      <c r="T153" s="148"/>
    </row>
    <row r="154" spans="2:20" s="62" customFormat="1" x14ac:dyDescent="0.55000000000000004">
      <c r="B154" s="64"/>
      <c r="C154" s="5"/>
      <c r="D154" s="5"/>
      <c r="Q154" s="5"/>
      <c r="R154" s="63"/>
      <c r="S154" s="148"/>
      <c r="T154" s="148"/>
    </row>
    <row r="155" spans="2:20" s="62" customFormat="1" x14ac:dyDescent="0.55000000000000004">
      <c r="B155" s="64"/>
      <c r="C155" s="5"/>
      <c r="D155" s="5"/>
      <c r="Q155" s="5"/>
      <c r="R155" s="63"/>
      <c r="S155" s="148"/>
      <c r="T155" s="148"/>
    </row>
    <row r="156" spans="2:20" s="62" customFormat="1" x14ac:dyDescent="0.55000000000000004">
      <c r="B156" s="64"/>
      <c r="C156" s="5"/>
      <c r="D156" s="5"/>
      <c r="Q156" s="5"/>
      <c r="R156" s="63"/>
      <c r="S156" s="148"/>
      <c r="T156" s="148"/>
    </row>
    <row r="157" spans="2:20" s="62" customFormat="1" x14ac:dyDescent="0.55000000000000004">
      <c r="B157" s="64"/>
      <c r="C157" s="5"/>
      <c r="D157" s="5"/>
      <c r="Q157" s="5"/>
      <c r="R157" s="63"/>
      <c r="S157" s="148"/>
      <c r="T157" s="148"/>
    </row>
    <row r="158" spans="2:20" s="62" customFormat="1" x14ac:dyDescent="0.55000000000000004">
      <c r="B158" s="64"/>
      <c r="C158" s="5"/>
      <c r="D158" s="5"/>
      <c r="Q158" s="5"/>
      <c r="R158" s="63"/>
      <c r="S158" s="148"/>
      <c r="T158" s="148"/>
    </row>
    <row r="159" spans="2:20" s="62" customFormat="1" x14ac:dyDescent="0.55000000000000004">
      <c r="B159" s="64"/>
      <c r="C159" s="5"/>
      <c r="D159" s="5"/>
      <c r="Q159" s="5"/>
      <c r="R159" s="63"/>
      <c r="S159" s="148"/>
      <c r="T159" s="148"/>
    </row>
    <row r="160" spans="2:20" s="62" customFormat="1" x14ac:dyDescent="0.55000000000000004">
      <c r="B160" s="64"/>
      <c r="C160" s="5"/>
      <c r="D160" s="5"/>
      <c r="Q160" s="5"/>
      <c r="R160" s="63"/>
      <c r="S160" s="148"/>
      <c r="T160" s="148"/>
    </row>
    <row r="161" spans="2:20" s="62" customFormat="1" x14ac:dyDescent="0.55000000000000004">
      <c r="B161" s="64"/>
      <c r="C161" s="5"/>
      <c r="D161" s="5"/>
      <c r="Q161" s="5"/>
      <c r="R161" s="63"/>
      <c r="S161" s="148"/>
      <c r="T161" s="148"/>
    </row>
    <row r="162" spans="2:20" s="62" customFormat="1" x14ac:dyDescent="0.55000000000000004">
      <c r="B162" s="64"/>
      <c r="C162" s="5"/>
      <c r="D162" s="5"/>
      <c r="Q162" s="5"/>
      <c r="R162" s="63"/>
      <c r="S162" s="148"/>
      <c r="T162" s="148"/>
    </row>
    <row r="163" spans="2:20" s="62" customFormat="1" x14ac:dyDescent="0.55000000000000004">
      <c r="B163" s="64"/>
      <c r="C163" s="5"/>
      <c r="D163" s="5"/>
      <c r="Q163" s="5"/>
      <c r="R163" s="63"/>
      <c r="S163" s="148"/>
      <c r="T163" s="148"/>
    </row>
    <row r="164" spans="2:20" s="62" customFormat="1" x14ac:dyDescent="0.55000000000000004">
      <c r="B164" s="64"/>
      <c r="C164" s="5"/>
      <c r="D164" s="5"/>
      <c r="Q164" s="5"/>
      <c r="R164" s="63"/>
      <c r="S164" s="148"/>
      <c r="T164" s="148"/>
    </row>
    <row r="165" spans="2:20" s="62" customFormat="1" x14ac:dyDescent="0.55000000000000004">
      <c r="B165" s="64"/>
      <c r="C165" s="5"/>
      <c r="D165" s="5"/>
      <c r="Q165" s="5"/>
      <c r="R165" s="63"/>
      <c r="S165" s="148"/>
      <c r="T165" s="148"/>
    </row>
    <row r="166" spans="2:20" s="62" customFormat="1" x14ac:dyDescent="0.55000000000000004">
      <c r="B166" s="64"/>
      <c r="C166" s="5"/>
      <c r="D166" s="5"/>
      <c r="Q166" s="5"/>
      <c r="R166" s="63"/>
      <c r="S166" s="148"/>
      <c r="T166" s="148"/>
    </row>
    <row r="167" spans="2:20" s="62" customFormat="1" x14ac:dyDescent="0.55000000000000004">
      <c r="B167" s="64"/>
      <c r="C167" s="5"/>
      <c r="D167" s="5"/>
      <c r="Q167" s="5"/>
      <c r="R167" s="63"/>
      <c r="S167" s="148"/>
      <c r="T167" s="148"/>
    </row>
    <row r="168" spans="2:20" s="62" customFormat="1" x14ac:dyDescent="0.55000000000000004">
      <c r="B168" s="64"/>
      <c r="C168" s="5"/>
      <c r="D168" s="5"/>
      <c r="Q168" s="5"/>
      <c r="R168" s="63"/>
      <c r="S168" s="148"/>
      <c r="T168" s="148"/>
    </row>
    <row r="169" spans="2:20" s="62" customFormat="1" x14ac:dyDescent="0.55000000000000004">
      <c r="B169" s="64"/>
      <c r="C169" s="5"/>
      <c r="D169" s="5"/>
      <c r="Q169" s="5"/>
      <c r="R169" s="63"/>
      <c r="S169" s="148"/>
      <c r="T169" s="148"/>
    </row>
    <row r="170" spans="2:20" s="62" customFormat="1" x14ac:dyDescent="0.55000000000000004">
      <c r="B170" s="64"/>
      <c r="C170" s="5"/>
      <c r="D170" s="5"/>
      <c r="Q170" s="5"/>
      <c r="R170" s="63"/>
      <c r="S170" s="148"/>
      <c r="T170" s="148"/>
    </row>
    <row r="171" spans="2:20" s="62" customFormat="1" x14ac:dyDescent="0.55000000000000004">
      <c r="B171" s="64"/>
      <c r="C171" s="5"/>
      <c r="D171" s="5"/>
      <c r="Q171" s="5"/>
      <c r="R171" s="63"/>
      <c r="S171" s="148"/>
      <c r="T171" s="148"/>
    </row>
    <row r="172" spans="2:20" s="62" customFormat="1" x14ac:dyDescent="0.55000000000000004">
      <c r="B172" s="64"/>
      <c r="C172" s="5"/>
      <c r="D172" s="5"/>
      <c r="Q172" s="5"/>
      <c r="R172" s="63"/>
      <c r="S172" s="148"/>
      <c r="T172" s="148"/>
    </row>
    <row r="173" spans="2:20" s="62" customFormat="1" x14ac:dyDescent="0.55000000000000004">
      <c r="B173" s="64"/>
      <c r="C173" s="5"/>
      <c r="D173" s="5"/>
      <c r="Q173" s="5"/>
      <c r="R173" s="63"/>
      <c r="S173" s="148"/>
      <c r="T173" s="148"/>
    </row>
    <row r="174" spans="2:20" s="62" customFormat="1" x14ac:dyDescent="0.55000000000000004">
      <c r="B174" s="64"/>
      <c r="C174" s="5"/>
      <c r="D174" s="5"/>
      <c r="Q174" s="5"/>
      <c r="R174" s="63"/>
      <c r="S174" s="148"/>
      <c r="T174" s="148"/>
    </row>
    <row r="175" spans="2:20" s="62" customFormat="1" x14ac:dyDescent="0.55000000000000004">
      <c r="B175" s="64"/>
      <c r="C175" s="5"/>
      <c r="D175" s="5"/>
      <c r="Q175" s="5"/>
      <c r="R175" s="63"/>
      <c r="S175" s="148"/>
      <c r="T175" s="148"/>
    </row>
    <row r="176" spans="2:20" s="62" customFormat="1" x14ac:dyDescent="0.55000000000000004">
      <c r="B176" s="64"/>
      <c r="C176" s="5"/>
      <c r="D176" s="5"/>
      <c r="Q176" s="5"/>
      <c r="R176" s="63"/>
      <c r="S176" s="148"/>
      <c r="T176" s="148"/>
    </row>
    <row r="177" spans="2:20" s="62" customFormat="1" x14ac:dyDescent="0.55000000000000004">
      <c r="B177" s="64"/>
      <c r="C177" s="5"/>
      <c r="D177" s="5"/>
      <c r="Q177" s="5"/>
      <c r="R177" s="63"/>
      <c r="S177" s="148"/>
      <c r="T177" s="148"/>
    </row>
    <row r="178" spans="2:20" s="62" customFormat="1" x14ac:dyDescent="0.55000000000000004">
      <c r="B178" s="64"/>
      <c r="C178" s="5"/>
      <c r="D178" s="5"/>
      <c r="Q178" s="5"/>
      <c r="R178" s="63"/>
      <c r="S178" s="148"/>
      <c r="T178" s="148"/>
    </row>
    <row r="179" spans="2:20" s="62" customFormat="1" x14ac:dyDescent="0.55000000000000004">
      <c r="B179" s="64"/>
      <c r="C179" s="5"/>
      <c r="D179" s="5"/>
      <c r="Q179" s="5"/>
      <c r="R179" s="63"/>
      <c r="S179" s="148"/>
      <c r="T179" s="148"/>
    </row>
    <row r="180" spans="2:20" s="62" customFormat="1" x14ac:dyDescent="0.55000000000000004">
      <c r="B180" s="64"/>
      <c r="C180" s="5"/>
      <c r="D180" s="5"/>
      <c r="Q180" s="5"/>
      <c r="R180" s="63"/>
      <c r="S180" s="148"/>
      <c r="T180" s="148"/>
    </row>
    <row r="181" spans="2:20" s="62" customFormat="1" x14ac:dyDescent="0.55000000000000004">
      <c r="B181" s="64"/>
      <c r="C181" s="5"/>
      <c r="D181" s="5"/>
      <c r="Q181" s="5"/>
      <c r="R181" s="63"/>
      <c r="S181" s="148"/>
      <c r="T181" s="148"/>
    </row>
    <row r="182" spans="2:20" s="62" customFormat="1" x14ac:dyDescent="0.55000000000000004">
      <c r="B182" s="64"/>
      <c r="C182" s="5"/>
      <c r="D182" s="5"/>
      <c r="Q182" s="5"/>
      <c r="R182" s="63"/>
      <c r="S182" s="148"/>
      <c r="T182" s="148"/>
    </row>
    <row r="183" spans="2:20" s="62" customFormat="1" x14ac:dyDescent="0.55000000000000004">
      <c r="B183" s="64"/>
      <c r="C183" s="5"/>
      <c r="D183" s="5"/>
      <c r="Q183" s="5"/>
      <c r="R183" s="63"/>
      <c r="S183" s="148"/>
      <c r="T183" s="148"/>
    </row>
    <row r="184" spans="2:20" s="62" customFormat="1" x14ac:dyDescent="0.55000000000000004">
      <c r="B184" s="64"/>
      <c r="C184" s="5"/>
      <c r="D184" s="5"/>
      <c r="Q184" s="5"/>
      <c r="R184" s="63"/>
      <c r="S184" s="148"/>
      <c r="T184" s="148"/>
    </row>
    <row r="185" spans="2:20" s="62" customFormat="1" x14ac:dyDescent="0.55000000000000004">
      <c r="B185" s="64"/>
      <c r="C185" s="5"/>
      <c r="D185" s="5"/>
      <c r="Q185" s="5"/>
      <c r="R185" s="63"/>
      <c r="S185" s="148"/>
      <c r="T185" s="148"/>
    </row>
    <row r="186" spans="2:20" s="62" customFormat="1" x14ac:dyDescent="0.55000000000000004">
      <c r="B186" s="64"/>
      <c r="C186" s="5"/>
      <c r="D186" s="5"/>
      <c r="Q186" s="5"/>
      <c r="R186" s="64"/>
      <c r="S186" s="148"/>
      <c r="T186" s="148"/>
    </row>
    <row r="187" spans="2:20" s="62" customFormat="1" x14ac:dyDescent="0.55000000000000004">
      <c r="B187" s="64"/>
      <c r="C187" s="5"/>
      <c r="D187" s="5"/>
      <c r="Q187" s="5"/>
      <c r="R187" s="64"/>
      <c r="S187" s="148"/>
      <c r="T187" s="148"/>
    </row>
    <row r="188" spans="2:20" s="62" customFormat="1" x14ac:dyDescent="0.55000000000000004">
      <c r="B188" s="64"/>
      <c r="C188" s="5"/>
      <c r="D188" s="5"/>
      <c r="Q188" s="5"/>
      <c r="R188" s="64"/>
      <c r="S188" s="148"/>
      <c r="T188" s="148"/>
    </row>
  </sheetData>
  <sheetProtection algorithmName="SHA-512" hashValue="EmXu+DCYWUBXZ5lNht4zcPo3UWVusXpY8H35lTypWsoJESbXrtVY75dHRbP+Y50FTyM1MgsPvAdw7ORb1MDYNQ==" saltValue="eQEp4gao/YPhtC+iP/osoA==" spinCount="100000" sheet="1" selectLockedCells="1"/>
  <mergeCells count="59">
    <mergeCell ref="E34:F35"/>
    <mergeCell ref="D56:Q57"/>
    <mergeCell ref="G53:I53"/>
    <mergeCell ref="L44:M44"/>
    <mergeCell ref="E43:G43"/>
    <mergeCell ref="H43:I43"/>
    <mergeCell ref="N43:O43"/>
    <mergeCell ref="E44:G44"/>
    <mergeCell ref="H44:I44"/>
    <mergeCell ref="J44:K44"/>
    <mergeCell ref="N44:O44"/>
    <mergeCell ref="E5:I6"/>
    <mergeCell ref="D3:Q3"/>
    <mergeCell ref="M42:N42"/>
    <mergeCell ref="I41:L41"/>
    <mergeCell ref="I42:L42"/>
    <mergeCell ref="E42:H42"/>
    <mergeCell ref="E18:H18"/>
    <mergeCell ref="I18:J18"/>
    <mergeCell ref="I16:L16"/>
    <mergeCell ref="K18:N18"/>
    <mergeCell ref="J30:K30"/>
    <mergeCell ref="E32:G32"/>
    <mergeCell ref="N34:O34"/>
    <mergeCell ref="M16:N16"/>
    <mergeCell ref="M14:N14"/>
    <mergeCell ref="E36:P37"/>
    <mergeCell ref="AP53:AS53"/>
    <mergeCell ref="J53:M53"/>
    <mergeCell ref="M41:N41"/>
    <mergeCell ref="E49:P50"/>
    <mergeCell ref="E51:P51"/>
    <mergeCell ref="E41:H41"/>
    <mergeCell ref="J33:K33"/>
    <mergeCell ref="F26:K26"/>
    <mergeCell ref="E16:H16"/>
    <mergeCell ref="L30:M30"/>
    <mergeCell ref="L31:M31"/>
    <mergeCell ref="K20:M20"/>
    <mergeCell ref="M27:P27"/>
    <mergeCell ref="N20:O20"/>
    <mergeCell ref="E31:G31"/>
    <mergeCell ref="N30:O30"/>
    <mergeCell ref="N32:O32"/>
    <mergeCell ref="J31:K31"/>
    <mergeCell ref="J32:K32"/>
    <mergeCell ref="L32:M32"/>
    <mergeCell ref="N31:O31"/>
    <mergeCell ref="E8:M8"/>
    <mergeCell ref="E9:K9"/>
    <mergeCell ref="I14:L14"/>
    <mergeCell ref="E30:G30"/>
    <mergeCell ref="I20:J20"/>
    <mergeCell ref="E20:G20"/>
    <mergeCell ref="E19:G19"/>
    <mergeCell ref="E14:H14"/>
    <mergeCell ref="M26:P26"/>
    <mergeCell ref="M25:P25"/>
    <mergeCell ref="O18:P18"/>
  </mergeCells>
  <conditionalFormatting sqref="I16 M16 O16:P16">
    <cfRule type="expression" dxfId="129" priority="204">
      <formula>IF($S$16=TRUE,TRUE,FALSE)</formula>
    </cfRule>
  </conditionalFormatting>
  <conditionalFormatting sqref="L31 P31:P32">
    <cfRule type="cellIs" dxfId="128" priority="198" operator="equal">
      <formula>"Check Requirements"</formula>
    </cfRule>
  </conditionalFormatting>
  <conditionalFormatting sqref="L31 P31:P32">
    <cfRule type="cellIs" dxfId="127" priority="197" operator="equal">
      <formula>"Not Eligible"</formula>
    </cfRule>
  </conditionalFormatting>
  <conditionalFormatting sqref="L31 P31:P32">
    <cfRule type="cellIs" dxfId="126" priority="196" operator="equal">
      <formula>"Check Insulation Value"</formula>
    </cfRule>
  </conditionalFormatting>
  <conditionalFormatting sqref="L31 P31:P32">
    <cfRule type="cellIs" dxfId="125" priority="195" operator="equal">
      <formula>"Occupancy Type"</formula>
    </cfRule>
  </conditionalFormatting>
  <conditionalFormatting sqref="N31">
    <cfRule type="cellIs" dxfId="124" priority="177" operator="equal">
      <formula>"Check Requirements"</formula>
    </cfRule>
  </conditionalFormatting>
  <conditionalFormatting sqref="N31">
    <cfRule type="cellIs" dxfId="123" priority="176" operator="equal">
      <formula>"Not Eligible"</formula>
    </cfRule>
  </conditionalFormatting>
  <conditionalFormatting sqref="N31">
    <cfRule type="cellIs" dxfId="122" priority="175" operator="equal">
      <formula>"Check Insulation Value"</formula>
    </cfRule>
  </conditionalFormatting>
  <conditionalFormatting sqref="N31">
    <cfRule type="cellIs" dxfId="121" priority="174" operator="equal">
      <formula>"Occupancy Type"</formula>
    </cfRule>
  </conditionalFormatting>
  <conditionalFormatting sqref="I33">
    <cfRule type="cellIs" dxfId="120" priority="169" operator="equal">
      <formula>"Check Requirements"</formula>
    </cfRule>
  </conditionalFormatting>
  <conditionalFormatting sqref="I33">
    <cfRule type="cellIs" dxfId="119" priority="168" operator="equal">
      <formula>"Not Eligible"</formula>
    </cfRule>
  </conditionalFormatting>
  <conditionalFormatting sqref="I33">
    <cfRule type="cellIs" dxfId="118" priority="167" operator="equal">
      <formula>"Check Insulation Value"</formula>
    </cfRule>
  </conditionalFormatting>
  <conditionalFormatting sqref="I33">
    <cfRule type="cellIs" dxfId="117" priority="166" operator="equal">
      <formula>"Occupancy Type"</formula>
    </cfRule>
  </conditionalFormatting>
  <conditionalFormatting sqref="P30">
    <cfRule type="expression" dxfId="116" priority="165">
      <formula>$R$30=TRUE</formula>
    </cfRule>
  </conditionalFormatting>
  <conditionalFormatting sqref="J33">
    <cfRule type="cellIs" dxfId="115" priority="16" operator="equal">
      <formula>"Check Requirements"</formula>
    </cfRule>
  </conditionalFormatting>
  <conditionalFormatting sqref="J33">
    <cfRule type="cellIs" dxfId="114" priority="15" operator="equal">
      <formula>"Not Eligible"</formula>
    </cfRule>
  </conditionalFormatting>
  <conditionalFormatting sqref="J33">
    <cfRule type="cellIs" dxfId="113" priority="14" operator="equal">
      <formula>"Check Insulation Value"</formula>
    </cfRule>
  </conditionalFormatting>
  <conditionalFormatting sqref="J33">
    <cfRule type="cellIs" dxfId="112" priority="13" operator="equal">
      <formula>"Occupancy Type"</formula>
    </cfRule>
  </conditionalFormatting>
  <conditionalFormatting sqref="N32">
    <cfRule type="cellIs" dxfId="111" priority="12" operator="equal">
      <formula>"Check Requirements"</formula>
    </cfRule>
  </conditionalFormatting>
  <conditionalFormatting sqref="N32">
    <cfRule type="cellIs" dxfId="110" priority="11" operator="equal">
      <formula>"Not Eligible"</formula>
    </cfRule>
  </conditionalFormatting>
  <conditionalFormatting sqref="N32">
    <cfRule type="cellIs" dxfId="109" priority="10" operator="equal">
      <formula>"Check Insulation Value"</formula>
    </cfRule>
  </conditionalFormatting>
  <conditionalFormatting sqref="N32">
    <cfRule type="cellIs" dxfId="108" priority="9" operator="equal">
      <formula>"Occupancy Type"</formula>
    </cfRule>
  </conditionalFormatting>
  <conditionalFormatting sqref="I31:I32">
    <cfRule type="cellIs" dxfId="107" priority="8" operator="equal">
      <formula>"Check Requirements"</formula>
    </cfRule>
  </conditionalFormatting>
  <conditionalFormatting sqref="I31:I32">
    <cfRule type="cellIs" dxfId="106" priority="7" operator="equal">
      <formula>"Not Eligible"</formula>
    </cfRule>
  </conditionalFormatting>
  <conditionalFormatting sqref="I31:I32">
    <cfRule type="cellIs" dxfId="105" priority="6" operator="equal">
      <formula>"Check Insulation Value"</formula>
    </cfRule>
  </conditionalFormatting>
  <conditionalFormatting sqref="I31:I32">
    <cfRule type="cellIs" dxfId="104" priority="5" operator="equal">
      <formula>"Occupancy Type"</formula>
    </cfRule>
  </conditionalFormatting>
  <conditionalFormatting sqref="H32">
    <cfRule type="cellIs" dxfId="103" priority="4" operator="equal">
      <formula>"Check Requirements"</formula>
    </cfRule>
  </conditionalFormatting>
  <conditionalFormatting sqref="H32">
    <cfRule type="cellIs" dxfId="102" priority="3" operator="equal">
      <formula>"Not Eligible"</formula>
    </cfRule>
  </conditionalFormatting>
  <conditionalFormatting sqref="H32">
    <cfRule type="cellIs" dxfId="101" priority="2" operator="equal">
      <formula>"Check Insulation Value"</formula>
    </cfRule>
  </conditionalFormatting>
  <conditionalFormatting sqref="H32">
    <cfRule type="cellIs" dxfId="100" priority="1" operator="equal">
      <formula>"Occupancy Type"</formula>
    </cfRule>
  </conditionalFormatting>
  <dataValidations count="3">
    <dataValidation type="list" allowBlank="1" showInputMessage="1" showErrorMessage="1" sqref="K20" xr:uid="{02859D63-3C72-4D89-AB19-FBFE2B80868F}">
      <formula1>HomeType</formula1>
    </dataValidation>
    <dataValidation type="list" allowBlank="1" showInputMessage="1" showErrorMessage="1" sqref="E31:G32" xr:uid="{D9E35F7B-FE51-4C80-9D36-1B79B52349C6}">
      <formula1>$S$24:$S$25</formula1>
    </dataValidation>
    <dataValidation type="list" allowBlank="1" showInputMessage="1" showErrorMessage="1" sqref="H31:H32" xr:uid="{A9E4F799-0B3D-4A13-8B4C-E0E60BBB875B}">
      <formula1>$S$30:$S$31</formula1>
    </dataValidation>
  </dataValidations>
  <hyperlinks>
    <hyperlink ref="O8:P8" location="'Photo Requirements'!A1" display="Photo Requirements" xr:uid="{B80E9288-986C-4D51-A795-B8B53AA76747}"/>
  </hyperlinks>
  <printOptions horizontalCentered="1"/>
  <pageMargins left="0.5" right="0.5" top="0.5" bottom="0.5" header="0.3" footer="0.3"/>
  <pageSetup scale="69" fitToHeight="0" orientation="portrait" r:id="rId1"/>
  <colBreaks count="1" manualBreakCount="1">
    <brk id="4" min="2" max="62" man="1"/>
  </colBreaks>
  <drawing r:id="rId2"/>
  <legacyDrawing r:id="rId3"/>
  <mc:AlternateContent xmlns:mc="http://schemas.openxmlformats.org/markup-compatibility/2006">
    <mc:Choice Requires="x14">
      <controls>
        <mc:AlternateContent xmlns:mc="http://schemas.openxmlformats.org/markup-compatibility/2006">
          <mc:Choice Requires="x14">
            <control shapeId="1029" r:id="rId4" name="Check Box 5">
              <controlPr locked="0" defaultSize="0" autoFill="0" autoLine="0" autoPict="0">
                <anchor moveWithCells="1">
                  <from>
                    <xdr:col>8</xdr:col>
                    <xdr:colOff>12700</xdr:colOff>
                    <xdr:row>14</xdr:row>
                    <xdr:rowOff>12700</xdr:rowOff>
                  </from>
                  <to>
                    <xdr:col>8</xdr:col>
                    <xdr:colOff>450850</xdr:colOff>
                    <xdr:row>14</xdr:row>
                    <xdr:rowOff>177800</xdr:rowOff>
                  </to>
                </anchor>
              </controlPr>
            </control>
          </mc:Choice>
        </mc:AlternateContent>
        <mc:AlternateContent xmlns:mc="http://schemas.openxmlformats.org/markup-compatibility/2006">
          <mc:Choice Requires="x14">
            <control shapeId="1042" r:id="rId5" name="Check Box 18">
              <controlPr defaultSize="0" autoFill="0" autoLine="0" autoPict="0">
                <anchor moveWithCells="1" sizeWithCells="1">
                  <from>
                    <xdr:col>7</xdr:col>
                    <xdr:colOff>584200</xdr:colOff>
                    <xdr:row>53</xdr:row>
                    <xdr:rowOff>69850</xdr:rowOff>
                  </from>
                  <to>
                    <xdr:col>8</xdr:col>
                    <xdr:colOff>0</xdr:colOff>
                    <xdr:row>55</xdr:row>
                    <xdr:rowOff>0</xdr:rowOff>
                  </to>
                </anchor>
              </controlPr>
            </control>
          </mc:Choice>
        </mc:AlternateContent>
        <mc:AlternateContent xmlns:mc="http://schemas.openxmlformats.org/markup-compatibility/2006">
          <mc:Choice Requires="x14">
            <control shapeId="1043" r:id="rId6" name="Group Box 19">
              <controlPr defaultSize="0" autoFill="0" autoPict="0">
                <anchor moveWithCells="1" sizeWithCells="1">
                  <from>
                    <xdr:col>2</xdr:col>
                    <xdr:colOff>146050</xdr:colOff>
                    <xdr:row>50</xdr:row>
                    <xdr:rowOff>0</xdr:rowOff>
                  </from>
                  <to>
                    <xdr:col>48</xdr:col>
                    <xdr:colOff>317500</xdr:colOff>
                    <xdr:row>51</xdr:row>
                    <xdr:rowOff>6350</xdr:rowOff>
                  </to>
                </anchor>
              </controlPr>
            </control>
          </mc:Choice>
        </mc:AlternateContent>
        <mc:AlternateContent xmlns:mc="http://schemas.openxmlformats.org/markup-compatibility/2006">
          <mc:Choice Requires="x14">
            <control shapeId="1046" r:id="rId7" name="Group Box 22">
              <controlPr defaultSize="0" autoFill="0" autoPict="0">
                <anchor moveWithCells="1">
                  <from>
                    <xdr:col>4</xdr:col>
                    <xdr:colOff>38100</xdr:colOff>
                    <xdr:row>50</xdr:row>
                    <xdr:rowOff>0</xdr:rowOff>
                  </from>
                  <to>
                    <xdr:col>16</xdr:col>
                    <xdr:colOff>57150</xdr:colOff>
                    <xdr:row>52</xdr:row>
                    <xdr:rowOff>177800</xdr:rowOff>
                  </to>
                </anchor>
              </controlPr>
            </control>
          </mc:Choice>
        </mc:AlternateContent>
        <mc:AlternateContent xmlns:mc="http://schemas.openxmlformats.org/markup-compatibility/2006">
          <mc:Choice Requires="x14">
            <control shapeId="1047" r:id="rId8" name="Group Box 23">
              <controlPr defaultSize="0" autoFill="0" autoPict="0">
                <anchor moveWithCells="1">
                  <from>
                    <xdr:col>4</xdr:col>
                    <xdr:colOff>12700</xdr:colOff>
                    <xdr:row>49</xdr:row>
                    <xdr:rowOff>260350</xdr:rowOff>
                  </from>
                  <to>
                    <xdr:col>5</xdr:col>
                    <xdr:colOff>241300</xdr:colOff>
                    <xdr:row>50</xdr:row>
                    <xdr:rowOff>177800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4476CD93-786E-45F8-98AF-6AC31ADA189E}">
          <x14:formula1>
            <xm:f>Dropdowns!$A$2:$A$4</xm:f>
          </x14:formula1>
          <xm:sqref>I18:J18</xm:sqref>
        </x14:dataValidation>
        <x14:dataValidation type="list" allowBlank="1" showInputMessage="1" showErrorMessage="1" xr:uid="{E4D2E90F-588D-4B90-80B7-8C15470E2395}">
          <x14:formula1>
            <xm:f>Dropdowns!$A$7:$A$8</xm:f>
          </x14:formula1>
          <xm:sqref>I20</xm:sqref>
        </x14:dataValidation>
        <x14:dataValidation type="list" allowBlank="1" showInputMessage="1" showErrorMessage="1" xr:uid="{D22E7598-C6F2-43A4-95B7-86F985A0388A}">
          <x14:formula1>
            <xm:f>Dropdowns!$A$22:$A$23</xm:f>
          </x14:formula1>
          <xm:sqref>P20</xm:sqref>
        </x14:dataValidation>
        <x14:dataValidation type="list" allowBlank="1" showInputMessage="1" showErrorMessage="1" xr:uid="{8BA34ABE-B570-441E-B53B-8B3863C7E814}">
          <x14:formula1>
            <xm:f>Dropdowns!$A$16:$A$19</xm:f>
          </x14:formula1>
          <xm:sqref>N20</xm:sqref>
        </x14:dataValidation>
        <x14:dataValidation type="list" allowBlank="1" showInputMessage="1" showErrorMessage="1" xr:uid="{2245FC04-75E9-4A83-8DC0-35D788ECB364}">
          <x14:formula1>
            <xm:f>Dropdowns!$D$7:$D$8</xm:f>
          </x14:formula1>
          <xm:sqref>E51:P51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ACFD2-DE8A-4E59-9C67-CB6B34A1A7D7}">
  <sheetPr codeName="Sheet2">
    <tabColor rgb="FF0070C0"/>
    <pageSetUpPr fitToPage="1"/>
  </sheetPr>
  <dimension ref="A1:Q194"/>
  <sheetViews>
    <sheetView showGridLines="0" showRowColHeaders="0" zoomScaleNormal="100" workbookViewId="0"/>
  </sheetViews>
  <sheetFormatPr defaultColWidth="8.83203125" defaultRowHeight="18" x14ac:dyDescent="0.55000000000000004"/>
  <cols>
    <col min="1" max="1" width="1.5" style="6" customWidth="1"/>
    <col min="2" max="2" width="4.1640625" style="5" customWidth="1"/>
    <col min="3" max="3" width="2" style="5" customWidth="1"/>
    <col min="4" max="4" width="60.6640625" style="105" customWidth="1"/>
    <col min="5" max="5" width="2" style="105" customWidth="1"/>
    <col min="6" max="6" width="60.6640625" style="105" customWidth="1"/>
    <col min="7" max="7" width="2" style="5" customWidth="1"/>
    <col min="8" max="8" width="4.1640625" style="5" customWidth="1"/>
    <col min="9" max="16384" width="8.83203125" style="105"/>
  </cols>
  <sheetData>
    <row r="1" spans="1:17" ht="10" customHeight="1" x14ac:dyDescent="0.55000000000000004">
      <c r="A1" s="123"/>
    </row>
    <row r="2" spans="1:17" ht="22" customHeight="1" x14ac:dyDescent="0.55000000000000004">
      <c r="B2" s="7"/>
      <c r="C2" s="7"/>
      <c r="D2" s="7"/>
      <c r="E2" s="7"/>
      <c r="F2" s="7"/>
      <c r="G2" s="7"/>
      <c r="H2" s="7"/>
    </row>
    <row r="3" spans="1:17" ht="46.4" customHeight="1" x14ac:dyDescent="0.3">
      <c r="A3" s="11"/>
      <c r="B3" s="9"/>
      <c r="C3" s="173" t="str">
        <f>BannerText</f>
        <v xml:space="preserve">
Energy Services  ●  ce@snopud.com  ●  www.snopud.com</v>
      </c>
      <c r="D3" s="173"/>
      <c r="E3" s="173"/>
      <c r="F3" s="173"/>
      <c r="G3" s="173"/>
      <c r="H3" s="9"/>
    </row>
    <row r="4" spans="1:17" s="11" customFormat="1" ht="10" customHeight="1" x14ac:dyDescent="0.3">
      <c r="B4" s="9"/>
      <c r="C4" s="9"/>
      <c r="D4" s="12"/>
      <c r="E4" s="12"/>
      <c r="F4" s="12"/>
      <c r="G4" s="12"/>
      <c r="H4" s="12"/>
      <c r="I4" s="105"/>
      <c r="J4" s="105"/>
      <c r="K4" s="105"/>
      <c r="L4" s="105"/>
      <c r="M4" s="105"/>
      <c r="N4" s="105"/>
      <c r="O4" s="105"/>
      <c r="P4" s="105"/>
      <c r="Q4" s="105"/>
    </row>
    <row r="5" spans="1:17" s="11" customFormat="1" ht="10" customHeight="1" x14ac:dyDescent="0.3">
      <c r="B5" s="9"/>
      <c r="C5" s="9"/>
      <c r="D5" s="208" t="s">
        <v>69</v>
      </c>
      <c r="E5" s="106"/>
      <c r="F5" s="106"/>
      <c r="G5" s="106"/>
      <c r="H5" s="106"/>
      <c r="I5" s="105"/>
      <c r="J5" s="105"/>
      <c r="K5" s="105"/>
      <c r="L5" s="105"/>
      <c r="M5" s="105"/>
      <c r="N5" s="105"/>
      <c r="O5" s="105"/>
      <c r="P5" s="105"/>
      <c r="Q5" s="105"/>
    </row>
    <row r="6" spans="1:17" s="11" customFormat="1" ht="20" customHeight="1" x14ac:dyDescent="0.3">
      <c r="B6" s="9"/>
      <c r="C6" s="9"/>
      <c r="D6" s="208"/>
      <c r="E6" s="106"/>
      <c r="F6" s="106"/>
      <c r="G6" s="106"/>
      <c r="H6" s="106"/>
      <c r="I6" s="105"/>
      <c r="J6" s="105"/>
      <c r="K6" s="105"/>
      <c r="L6" s="105"/>
      <c r="M6" s="105"/>
      <c r="N6" s="105"/>
      <c r="O6" s="105"/>
      <c r="P6" s="105"/>
      <c r="Q6" s="105"/>
    </row>
    <row r="7" spans="1:17" s="11" customFormat="1" ht="20" customHeight="1" x14ac:dyDescent="0.3">
      <c r="B7" s="9"/>
      <c r="C7" s="9"/>
      <c r="D7" s="14" t="s">
        <v>70</v>
      </c>
      <c r="E7" s="12"/>
      <c r="F7" s="12"/>
      <c r="G7" s="12"/>
      <c r="H7" s="12"/>
      <c r="I7" s="105"/>
      <c r="J7" s="105"/>
      <c r="K7" s="105"/>
      <c r="L7" s="105"/>
      <c r="M7" s="105"/>
      <c r="N7" s="105"/>
      <c r="O7" s="105"/>
      <c r="P7" s="105"/>
      <c r="Q7" s="105"/>
    </row>
    <row r="8" spans="1:17" s="11" customFormat="1" ht="20" customHeight="1" x14ac:dyDescent="0.3">
      <c r="B8" s="9"/>
      <c r="C8" s="9"/>
      <c r="D8" s="14"/>
      <c r="E8" s="12"/>
      <c r="F8" s="12"/>
      <c r="G8" s="12"/>
      <c r="H8" s="12"/>
      <c r="I8" s="105"/>
      <c r="J8" s="105"/>
      <c r="K8" s="105"/>
      <c r="L8" s="105"/>
      <c r="M8" s="105"/>
      <c r="N8" s="105"/>
      <c r="O8" s="105"/>
      <c r="P8" s="105"/>
      <c r="Q8" s="105"/>
    </row>
    <row r="9" spans="1:17" s="11" customFormat="1" ht="20" customHeight="1" x14ac:dyDescent="0.55000000000000004">
      <c r="B9" s="9"/>
      <c r="C9" s="111" t="s">
        <v>77</v>
      </c>
      <c r="D9" s="65"/>
      <c r="E9" s="12"/>
      <c r="F9" s="111" t="s">
        <v>79</v>
      </c>
      <c r="G9" s="12"/>
      <c r="H9" s="12"/>
      <c r="I9" s="105"/>
      <c r="J9" s="105"/>
      <c r="K9" s="105"/>
      <c r="L9" s="105"/>
      <c r="M9" s="105"/>
      <c r="N9" s="105"/>
      <c r="O9" s="105"/>
      <c r="P9" s="105"/>
      <c r="Q9" s="105"/>
    </row>
    <row r="10" spans="1:17" s="11" customFormat="1" ht="9" customHeight="1" x14ac:dyDescent="0.45">
      <c r="B10" s="9"/>
      <c r="C10" s="232"/>
      <c r="D10" s="232"/>
      <c r="E10" s="232"/>
      <c r="F10" s="232"/>
      <c r="G10" s="232"/>
      <c r="H10" s="12"/>
      <c r="I10" s="105"/>
      <c r="J10" s="105"/>
      <c r="K10" s="105"/>
      <c r="L10" s="105"/>
      <c r="M10" s="105"/>
      <c r="N10" s="105"/>
      <c r="O10" s="105"/>
      <c r="P10" s="105"/>
      <c r="Q10" s="105"/>
    </row>
    <row r="11" spans="1:17" s="11" customFormat="1" ht="10" customHeight="1" x14ac:dyDescent="0.3">
      <c r="B11" s="9"/>
      <c r="C11" s="9"/>
      <c r="D11" s="14"/>
      <c r="E11" s="12"/>
      <c r="F11" s="12"/>
      <c r="G11" s="12"/>
      <c r="H11" s="12"/>
      <c r="I11" s="105"/>
      <c r="J11" s="105"/>
      <c r="K11" s="105"/>
      <c r="L11" s="105"/>
      <c r="M11" s="105"/>
      <c r="N11" s="105"/>
      <c r="O11" s="105"/>
      <c r="P11" s="105"/>
      <c r="Q11" s="105"/>
    </row>
    <row r="12" spans="1:17" s="11" customFormat="1" ht="20" customHeight="1" x14ac:dyDescent="0.3">
      <c r="B12" s="9"/>
      <c r="C12" s="9"/>
      <c r="D12" s="14"/>
      <c r="E12" s="12"/>
      <c r="F12" s="12"/>
      <c r="G12" s="12"/>
      <c r="H12" s="12"/>
      <c r="I12" s="105"/>
      <c r="J12" s="105"/>
      <c r="K12" s="105"/>
      <c r="L12" s="105"/>
      <c r="M12" s="105"/>
      <c r="N12" s="105"/>
      <c r="O12" s="105"/>
      <c r="P12" s="105"/>
      <c r="Q12" s="105"/>
    </row>
    <row r="13" spans="1:17" s="11" customFormat="1" ht="20" customHeight="1" x14ac:dyDescent="0.3">
      <c r="B13" s="9"/>
      <c r="C13" s="9"/>
      <c r="D13" s="14"/>
      <c r="E13" s="12"/>
      <c r="F13" s="12"/>
      <c r="G13" s="12"/>
      <c r="H13" s="12"/>
      <c r="I13" s="105"/>
      <c r="J13" s="105"/>
      <c r="K13" s="105"/>
      <c r="L13" s="105"/>
      <c r="M13" s="105"/>
      <c r="N13" s="105"/>
      <c r="O13" s="105"/>
      <c r="P13" s="105"/>
      <c r="Q13" s="105"/>
    </row>
    <row r="14" spans="1:17" s="11" customFormat="1" ht="20" customHeight="1" x14ac:dyDescent="0.3">
      <c r="B14" s="9"/>
      <c r="C14" s="9"/>
      <c r="D14" s="14"/>
      <c r="E14" s="12"/>
      <c r="F14" s="12"/>
      <c r="G14" s="12"/>
      <c r="H14" s="12"/>
      <c r="I14" s="105"/>
      <c r="J14" s="105"/>
      <c r="K14" s="105"/>
      <c r="L14" s="105"/>
      <c r="M14" s="105"/>
      <c r="N14" s="105"/>
      <c r="O14" s="105"/>
      <c r="P14" s="105"/>
      <c r="Q14" s="105"/>
    </row>
    <row r="15" spans="1:17" s="11" customFormat="1" ht="20" customHeight="1" x14ac:dyDescent="0.3">
      <c r="B15" s="9"/>
      <c r="C15" s="9"/>
      <c r="D15" s="14"/>
      <c r="E15" s="12"/>
      <c r="F15" s="12"/>
      <c r="G15" s="12"/>
      <c r="H15" s="12"/>
      <c r="I15" s="105"/>
      <c r="J15" s="105"/>
      <c r="K15" s="105"/>
      <c r="L15" s="105"/>
      <c r="M15" s="105"/>
      <c r="N15" s="105"/>
      <c r="O15" s="105"/>
      <c r="P15" s="105"/>
      <c r="Q15" s="105"/>
    </row>
    <row r="16" spans="1:17" x14ac:dyDescent="0.55000000000000004">
      <c r="A16" s="11"/>
      <c r="B16" s="9"/>
      <c r="C16" s="7"/>
      <c r="D16" s="7"/>
      <c r="E16" s="7"/>
      <c r="F16" s="7"/>
      <c r="G16" s="7"/>
      <c r="H16" s="9"/>
    </row>
    <row r="17" spans="1:8" x14ac:dyDescent="0.55000000000000004">
      <c r="A17" s="11"/>
      <c r="B17" s="9"/>
      <c r="C17" s="7"/>
      <c r="D17" s="7"/>
      <c r="E17" s="7"/>
      <c r="F17" s="7"/>
      <c r="G17" s="7"/>
      <c r="H17" s="9"/>
    </row>
    <row r="18" spans="1:8" x14ac:dyDescent="0.55000000000000004">
      <c r="A18" s="11"/>
      <c r="B18" s="9"/>
      <c r="C18" s="7"/>
      <c r="D18" s="7"/>
      <c r="E18" s="7"/>
      <c r="F18" s="7"/>
      <c r="G18" s="7"/>
      <c r="H18" s="9"/>
    </row>
    <row r="19" spans="1:8" x14ac:dyDescent="0.55000000000000004">
      <c r="A19" s="11"/>
      <c r="B19" s="9"/>
      <c r="C19" s="7"/>
      <c r="D19" s="7"/>
      <c r="E19" s="7"/>
      <c r="F19" s="7"/>
      <c r="G19" s="7"/>
      <c r="H19" s="9"/>
    </row>
    <row r="20" spans="1:8" x14ac:dyDescent="0.55000000000000004">
      <c r="A20" s="11"/>
      <c r="B20" s="9"/>
      <c r="C20" s="7"/>
      <c r="D20" s="7"/>
      <c r="E20" s="7"/>
      <c r="F20" s="7"/>
      <c r="G20" s="7"/>
      <c r="H20" s="9"/>
    </row>
    <row r="21" spans="1:8" x14ac:dyDescent="0.55000000000000004">
      <c r="A21" s="11"/>
      <c r="B21" s="9"/>
      <c r="C21" s="7"/>
      <c r="D21" s="7"/>
      <c r="E21" s="7"/>
      <c r="F21" s="7"/>
      <c r="G21" s="7"/>
      <c r="H21" s="9"/>
    </row>
    <row r="22" spans="1:8" x14ac:dyDescent="0.55000000000000004">
      <c r="A22" s="11"/>
      <c r="B22" s="9"/>
      <c r="C22" s="7"/>
      <c r="D22" s="7"/>
      <c r="E22" s="7"/>
      <c r="F22" s="7"/>
      <c r="G22" s="7"/>
      <c r="H22" s="9"/>
    </row>
    <row r="23" spans="1:8" x14ac:dyDescent="0.55000000000000004">
      <c r="A23" s="18"/>
      <c r="B23" s="9"/>
      <c r="C23" s="7"/>
      <c r="D23" s="7"/>
      <c r="E23" s="7"/>
      <c r="F23" s="7"/>
      <c r="G23" s="7"/>
      <c r="H23" s="9"/>
    </row>
    <row r="24" spans="1:8" x14ac:dyDescent="0.55000000000000004">
      <c r="A24" s="18"/>
      <c r="B24" s="9"/>
      <c r="C24" s="7"/>
      <c r="D24" s="7"/>
      <c r="E24" s="7"/>
      <c r="F24" s="7"/>
      <c r="G24" s="7"/>
      <c r="H24" s="9"/>
    </row>
    <row r="25" spans="1:8" x14ac:dyDescent="0.55000000000000004">
      <c r="A25" s="20"/>
      <c r="B25" s="19"/>
      <c r="C25" s="7"/>
      <c r="D25" s="7"/>
      <c r="E25" s="7"/>
      <c r="F25" s="7"/>
      <c r="G25" s="7"/>
      <c r="H25" s="19"/>
    </row>
    <row r="26" spans="1:8" x14ac:dyDescent="0.55000000000000004">
      <c r="A26" s="22"/>
      <c r="B26" s="21"/>
      <c r="C26" s="7"/>
      <c r="D26" s="7"/>
      <c r="E26" s="7"/>
      <c r="F26" s="7"/>
      <c r="G26" s="7"/>
      <c r="H26" s="21"/>
    </row>
    <row r="27" spans="1:8" x14ac:dyDescent="0.55000000000000004">
      <c r="A27" s="20"/>
      <c r="B27" s="19"/>
      <c r="C27" s="111" t="s">
        <v>78</v>
      </c>
      <c r="D27" s="65"/>
      <c r="E27" s="12"/>
      <c r="F27" s="12"/>
      <c r="G27" s="12"/>
      <c r="H27" s="19"/>
    </row>
    <row r="28" spans="1:8" ht="9" customHeight="1" x14ac:dyDescent="0.45">
      <c r="A28" s="22"/>
      <c r="B28" s="21"/>
      <c r="C28" s="232"/>
      <c r="D28" s="232"/>
      <c r="E28" s="232"/>
      <c r="F28" s="232"/>
      <c r="G28" s="232"/>
      <c r="H28" s="21"/>
    </row>
    <row r="29" spans="1:8" ht="10" customHeight="1" x14ac:dyDescent="0.55000000000000004">
      <c r="A29" s="20"/>
      <c r="B29" s="19"/>
      <c r="C29" s="7"/>
      <c r="D29" s="7"/>
      <c r="E29" s="7"/>
      <c r="F29" s="7"/>
      <c r="G29" s="7"/>
      <c r="H29" s="19"/>
    </row>
    <row r="30" spans="1:8" x14ac:dyDescent="0.55000000000000004">
      <c r="A30" s="22"/>
      <c r="B30" s="21"/>
      <c r="C30" s="7"/>
      <c r="D30" s="7"/>
      <c r="E30" s="7"/>
      <c r="F30" s="7"/>
      <c r="G30" s="7"/>
      <c r="H30" s="21"/>
    </row>
    <row r="31" spans="1:8" x14ac:dyDescent="0.55000000000000004">
      <c r="A31" s="20"/>
      <c r="B31" s="19"/>
      <c r="C31" s="7"/>
      <c r="D31" s="7"/>
      <c r="E31" s="7"/>
      <c r="F31" s="7"/>
      <c r="G31" s="7"/>
      <c r="H31" s="19"/>
    </row>
    <row r="32" spans="1:8" x14ac:dyDescent="0.55000000000000004">
      <c r="A32" s="22"/>
      <c r="B32" s="21"/>
      <c r="C32" s="7"/>
      <c r="D32" s="7"/>
      <c r="E32" s="7"/>
      <c r="F32" s="7"/>
      <c r="G32" s="7"/>
      <c r="H32" s="21"/>
    </row>
    <row r="33" spans="1:8" x14ac:dyDescent="0.55000000000000004">
      <c r="A33" s="11"/>
      <c r="B33" s="9"/>
      <c r="C33" s="7"/>
      <c r="D33" s="7"/>
      <c r="E33" s="7"/>
      <c r="F33" s="7"/>
      <c r="G33" s="7"/>
      <c r="H33" s="9"/>
    </row>
    <row r="34" spans="1:8" x14ac:dyDescent="0.55000000000000004">
      <c r="A34" s="11"/>
      <c r="B34" s="9"/>
      <c r="C34" s="7"/>
      <c r="D34" s="7"/>
      <c r="E34" s="7"/>
      <c r="F34" s="7"/>
      <c r="G34" s="7"/>
      <c r="H34" s="9"/>
    </row>
    <row r="35" spans="1:8" x14ac:dyDescent="0.55000000000000004">
      <c r="B35" s="7"/>
      <c r="C35" s="7"/>
      <c r="D35" s="7"/>
      <c r="E35" s="7"/>
      <c r="F35" s="7"/>
      <c r="G35" s="7"/>
      <c r="H35" s="7"/>
    </row>
    <row r="36" spans="1:8" x14ac:dyDescent="0.55000000000000004">
      <c r="A36" s="22"/>
      <c r="B36" s="21"/>
      <c r="C36" s="7"/>
      <c r="D36" s="7"/>
      <c r="E36" s="7"/>
      <c r="F36" s="7"/>
      <c r="G36" s="7"/>
      <c r="H36" s="21"/>
    </row>
    <row r="37" spans="1:8" x14ac:dyDescent="0.55000000000000004">
      <c r="A37" s="22"/>
      <c r="B37" s="21"/>
      <c r="C37" s="7"/>
      <c r="D37" s="7"/>
      <c r="E37" s="7"/>
      <c r="F37" s="7"/>
      <c r="G37" s="7"/>
      <c r="H37" s="21"/>
    </row>
    <row r="38" spans="1:8" x14ac:dyDescent="0.55000000000000004">
      <c r="A38" s="22"/>
      <c r="B38" s="21"/>
      <c r="C38" s="7"/>
      <c r="D38" s="7"/>
      <c r="E38" s="7"/>
      <c r="F38" s="7"/>
      <c r="G38" s="7"/>
      <c r="H38" s="21"/>
    </row>
    <row r="39" spans="1:8" x14ac:dyDescent="0.55000000000000004">
      <c r="A39" s="22"/>
      <c r="B39" s="21"/>
      <c r="C39" s="7"/>
      <c r="D39" s="7"/>
      <c r="E39" s="7"/>
      <c r="F39" s="7"/>
      <c r="G39" s="7"/>
      <c r="H39" s="21"/>
    </row>
    <row r="40" spans="1:8" x14ac:dyDescent="0.55000000000000004">
      <c r="A40" s="22"/>
      <c r="B40" s="21"/>
      <c r="C40" s="7"/>
      <c r="D40" s="7"/>
      <c r="E40" s="7"/>
      <c r="F40" s="7"/>
      <c r="G40" s="7"/>
      <c r="H40" s="21"/>
    </row>
    <row r="41" spans="1:8" x14ac:dyDescent="0.55000000000000004">
      <c r="A41" s="18"/>
      <c r="B41" s="9"/>
      <c r="C41" s="7"/>
      <c r="D41" s="7"/>
      <c r="E41" s="7"/>
      <c r="F41" s="7"/>
      <c r="G41" s="7"/>
      <c r="H41" s="9"/>
    </row>
    <row r="42" spans="1:8" x14ac:dyDescent="0.55000000000000004">
      <c r="B42" s="7"/>
      <c r="C42" s="7"/>
      <c r="D42" s="7"/>
      <c r="E42" s="7"/>
      <c r="F42" s="7"/>
      <c r="G42" s="7"/>
      <c r="H42" s="7"/>
    </row>
    <row r="43" spans="1:8" x14ac:dyDescent="0.55000000000000004">
      <c r="B43" s="7"/>
      <c r="C43" s="7"/>
      <c r="D43" s="7"/>
      <c r="E43" s="7"/>
      <c r="F43" s="7"/>
      <c r="G43" s="7"/>
      <c r="H43" s="7"/>
    </row>
    <row r="44" spans="1:8" x14ac:dyDescent="0.55000000000000004">
      <c r="B44" s="7"/>
      <c r="C44" s="7"/>
      <c r="D44" s="7"/>
      <c r="E44" s="7"/>
      <c r="F44" s="7"/>
      <c r="G44" s="7"/>
      <c r="H44" s="7"/>
    </row>
    <row r="45" spans="1:8" x14ac:dyDescent="0.55000000000000004">
      <c r="B45" s="7"/>
      <c r="C45" s="7"/>
      <c r="D45" s="7"/>
      <c r="E45" s="7"/>
      <c r="F45" s="7"/>
      <c r="G45" s="7"/>
      <c r="H45" s="7"/>
    </row>
    <row r="46" spans="1:8" x14ac:dyDescent="0.55000000000000004">
      <c r="A46" s="20"/>
      <c r="B46" s="19"/>
      <c r="C46" s="111" t="s">
        <v>56</v>
      </c>
      <c r="D46" s="65"/>
      <c r="E46" s="12"/>
      <c r="F46" s="111" t="s">
        <v>57</v>
      </c>
      <c r="G46" s="12"/>
      <c r="H46" s="19"/>
    </row>
    <row r="47" spans="1:8" ht="9" customHeight="1" x14ac:dyDescent="0.45">
      <c r="A47" s="22"/>
      <c r="B47" s="21"/>
      <c r="C47" s="232"/>
      <c r="D47" s="232"/>
      <c r="E47" s="232"/>
      <c r="F47" s="232"/>
      <c r="G47" s="232"/>
      <c r="H47" s="21"/>
    </row>
    <row r="48" spans="1:8" ht="10" customHeight="1" x14ac:dyDescent="0.55000000000000004">
      <c r="A48" s="20"/>
      <c r="B48" s="19"/>
      <c r="C48" s="7"/>
      <c r="D48" s="7"/>
      <c r="E48" s="7"/>
      <c r="F48" s="7"/>
      <c r="G48" s="7"/>
      <c r="H48" s="19"/>
    </row>
    <row r="49" spans="1:8" x14ac:dyDescent="0.55000000000000004">
      <c r="B49" s="7"/>
      <c r="C49" s="7"/>
      <c r="D49" s="7"/>
      <c r="E49" s="7"/>
      <c r="F49" s="7"/>
      <c r="G49" s="7"/>
      <c r="H49" s="7"/>
    </row>
    <row r="50" spans="1:8" x14ac:dyDescent="0.55000000000000004">
      <c r="B50" s="7"/>
      <c r="C50" s="7"/>
      <c r="D50" s="7"/>
      <c r="E50" s="7"/>
      <c r="F50" s="7"/>
      <c r="G50" s="7"/>
      <c r="H50" s="7"/>
    </row>
    <row r="51" spans="1:8" x14ac:dyDescent="0.55000000000000004">
      <c r="B51" s="7"/>
      <c r="C51" s="7"/>
      <c r="D51" s="7"/>
      <c r="E51" s="7"/>
      <c r="F51" s="7"/>
      <c r="G51" s="7"/>
      <c r="H51" s="7"/>
    </row>
    <row r="52" spans="1:8" x14ac:dyDescent="0.55000000000000004">
      <c r="B52" s="7"/>
      <c r="C52" s="7"/>
      <c r="D52" s="7"/>
      <c r="E52" s="7"/>
      <c r="F52" s="7"/>
      <c r="G52" s="7"/>
      <c r="H52" s="7"/>
    </row>
    <row r="53" spans="1:8" x14ac:dyDescent="0.55000000000000004">
      <c r="B53" s="7"/>
      <c r="C53" s="7"/>
      <c r="D53" s="7"/>
      <c r="E53" s="7"/>
      <c r="F53" s="7"/>
      <c r="G53" s="7"/>
      <c r="H53" s="7"/>
    </row>
    <row r="54" spans="1:8" x14ac:dyDescent="0.55000000000000004">
      <c r="B54" s="7"/>
      <c r="C54" s="7"/>
      <c r="D54" s="7"/>
      <c r="E54" s="7"/>
      <c r="F54" s="7"/>
      <c r="G54" s="7"/>
      <c r="H54" s="7"/>
    </row>
    <row r="55" spans="1:8" x14ac:dyDescent="0.55000000000000004">
      <c r="B55" s="7"/>
      <c r="C55" s="7"/>
      <c r="D55" s="7"/>
      <c r="E55" s="7"/>
      <c r="F55" s="7"/>
      <c r="G55" s="7"/>
      <c r="H55" s="7"/>
    </row>
    <row r="56" spans="1:8" x14ac:dyDescent="0.55000000000000004">
      <c r="A56" s="22"/>
      <c r="B56" s="21"/>
      <c r="C56" s="7"/>
      <c r="D56" s="7"/>
      <c r="E56" s="7"/>
      <c r="F56" s="7"/>
      <c r="G56" s="7"/>
      <c r="H56" s="21"/>
    </row>
    <row r="57" spans="1:8" x14ac:dyDescent="0.55000000000000004">
      <c r="A57" s="18"/>
      <c r="B57" s="9"/>
      <c r="C57" s="7"/>
      <c r="D57" s="7"/>
      <c r="E57" s="7"/>
      <c r="F57" s="7"/>
      <c r="G57" s="7"/>
      <c r="H57" s="9"/>
    </row>
    <row r="58" spans="1:8" x14ac:dyDescent="0.55000000000000004">
      <c r="A58" s="18"/>
      <c r="B58" s="9"/>
      <c r="C58" s="7"/>
      <c r="D58" s="7"/>
      <c r="E58" s="7"/>
      <c r="F58" s="7"/>
      <c r="G58" s="7"/>
      <c r="H58" s="9"/>
    </row>
    <row r="59" spans="1:8" x14ac:dyDescent="0.55000000000000004">
      <c r="A59" s="22"/>
      <c r="B59" s="21"/>
      <c r="C59" s="7"/>
      <c r="D59" s="7"/>
      <c r="E59" s="7"/>
      <c r="F59" s="7"/>
      <c r="G59" s="7"/>
      <c r="H59" s="21"/>
    </row>
    <row r="60" spans="1:8" x14ac:dyDescent="0.55000000000000004">
      <c r="A60" s="22"/>
      <c r="B60" s="21"/>
      <c r="C60" s="7"/>
      <c r="D60" s="7"/>
      <c r="E60" s="7"/>
      <c r="F60" s="7"/>
      <c r="G60" s="7"/>
      <c r="H60" s="21"/>
    </row>
    <row r="61" spans="1:8" x14ac:dyDescent="0.55000000000000004">
      <c r="A61" s="22"/>
      <c r="B61" s="21"/>
      <c r="C61" s="7"/>
      <c r="D61" s="7"/>
      <c r="E61" s="7"/>
      <c r="F61" s="7"/>
      <c r="G61" s="7"/>
      <c r="H61" s="21"/>
    </row>
    <row r="62" spans="1:8" x14ac:dyDescent="0.55000000000000004">
      <c r="A62" s="22"/>
      <c r="B62" s="21"/>
      <c r="C62" s="7"/>
      <c r="D62" s="7"/>
      <c r="E62" s="7"/>
      <c r="F62" s="7"/>
      <c r="G62" s="7"/>
      <c r="H62" s="21"/>
    </row>
    <row r="63" spans="1:8" x14ac:dyDescent="0.55000000000000004">
      <c r="B63" s="7"/>
      <c r="C63" s="7"/>
      <c r="D63" s="7"/>
      <c r="E63" s="7"/>
      <c r="F63" s="7"/>
      <c r="G63" s="7"/>
      <c r="H63" s="7"/>
    </row>
    <row r="64" spans="1:8" x14ac:dyDescent="0.55000000000000004">
      <c r="A64" s="46"/>
      <c r="B64" s="44"/>
      <c r="C64" s="7"/>
      <c r="D64" s="7"/>
      <c r="E64" s="7"/>
      <c r="F64" s="7"/>
      <c r="G64" s="7"/>
      <c r="H64" s="44"/>
    </row>
    <row r="65" spans="1:8" x14ac:dyDescent="0.3">
      <c r="A65" s="46"/>
      <c r="B65" s="49"/>
      <c r="C65" s="49"/>
      <c r="G65" s="49"/>
      <c r="H65" s="49"/>
    </row>
    <row r="66" spans="1:8" x14ac:dyDescent="0.3">
      <c r="A66" s="46"/>
      <c r="B66" s="49"/>
      <c r="C66" s="49"/>
      <c r="G66" s="49"/>
      <c r="H66" s="49"/>
    </row>
    <row r="67" spans="1:8" x14ac:dyDescent="0.3">
      <c r="A67" s="46"/>
      <c r="B67" s="49"/>
      <c r="C67" s="49"/>
      <c r="G67" s="49"/>
      <c r="H67" s="49"/>
    </row>
    <row r="68" spans="1:8" x14ac:dyDescent="0.3">
      <c r="A68" s="46"/>
      <c r="B68" s="49"/>
      <c r="C68" s="49"/>
      <c r="G68" s="49"/>
      <c r="H68" s="49"/>
    </row>
    <row r="69" spans="1:8" x14ac:dyDescent="0.3">
      <c r="A69" s="46"/>
      <c r="B69" s="49"/>
      <c r="C69" s="49"/>
      <c r="G69" s="49"/>
      <c r="H69" s="49"/>
    </row>
    <row r="70" spans="1:8" x14ac:dyDescent="0.3">
      <c r="A70" s="51"/>
      <c r="B70" s="50"/>
      <c r="C70" s="50"/>
      <c r="G70" s="50"/>
      <c r="H70" s="50"/>
    </row>
    <row r="71" spans="1:8" x14ac:dyDescent="0.55000000000000004">
      <c r="A71" s="53"/>
      <c r="B71" s="52"/>
      <c r="C71" s="52"/>
      <c r="G71" s="52"/>
      <c r="H71" s="52"/>
    </row>
    <row r="76" spans="1:8" x14ac:dyDescent="0.55000000000000004">
      <c r="A76" s="55"/>
    </row>
    <row r="77" spans="1:8" x14ac:dyDescent="0.55000000000000004">
      <c r="A77" s="58"/>
      <c r="B77" s="57"/>
      <c r="C77" s="57"/>
      <c r="G77" s="57"/>
      <c r="H77" s="57"/>
    </row>
    <row r="79" spans="1:8" x14ac:dyDescent="0.55000000000000004">
      <c r="A79" s="55"/>
    </row>
    <row r="80" spans="1:8" x14ac:dyDescent="0.55000000000000004">
      <c r="A80" s="55"/>
    </row>
    <row r="81" spans="1:8" x14ac:dyDescent="0.55000000000000004">
      <c r="A81" s="55"/>
    </row>
    <row r="82" spans="1:8" x14ac:dyDescent="0.55000000000000004">
      <c r="A82" s="58"/>
      <c r="B82" s="57"/>
      <c r="C82" s="57"/>
      <c r="G82" s="57"/>
      <c r="H82" s="57"/>
    </row>
    <row r="83" spans="1:8" x14ac:dyDescent="0.55000000000000004">
      <c r="A83" s="58"/>
      <c r="B83" s="57"/>
      <c r="C83" s="57"/>
      <c r="G83" s="57"/>
      <c r="H83" s="57"/>
    </row>
    <row r="84" spans="1:8" x14ac:dyDescent="0.55000000000000004">
      <c r="A84" s="60"/>
      <c r="B84" s="57"/>
      <c r="C84" s="57"/>
      <c r="G84" s="57"/>
      <c r="H84" s="57"/>
    </row>
    <row r="85" spans="1:8" x14ac:dyDescent="0.55000000000000004">
      <c r="A85" s="58"/>
      <c r="B85" s="57"/>
      <c r="C85" s="57"/>
      <c r="G85" s="57"/>
      <c r="H85" s="57"/>
    </row>
    <row r="86" spans="1:8" x14ac:dyDescent="0.55000000000000004">
      <c r="A86" s="62"/>
    </row>
    <row r="87" spans="1:8" x14ac:dyDescent="0.55000000000000004">
      <c r="A87" s="62"/>
    </row>
    <row r="88" spans="1:8" x14ac:dyDescent="0.55000000000000004">
      <c r="A88" s="62"/>
    </row>
    <row r="89" spans="1:8" x14ac:dyDescent="0.55000000000000004">
      <c r="A89" s="62"/>
    </row>
    <row r="90" spans="1:8" x14ac:dyDescent="0.55000000000000004">
      <c r="A90" s="62"/>
    </row>
    <row r="91" spans="1:8" x14ac:dyDescent="0.55000000000000004">
      <c r="A91" s="62"/>
    </row>
    <row r="92" spans="1:8" x14ac:dyDescent="0.55000000000000004">
      <c r="A92" s="62"/>
    </row>
    <row r="93" spans="1:8" x14ac:dyDescent="0.55000000000000004">
      <c r="A93" s="62"/>
    </row>
    <row r="94" spans="1:8" x14ac:dyDescent="0.55000000000000004">
      <c r="A94" s="62"/>
    </row>
    <row r="95" spans="1:8" x14ac:dyDescent="0.55000000000000004">
      <c r="A95" s="62"/>
    </row>
    <row r="96" spans="1:8" x14ac:dyDescent="0.55000000000000004">
      <c r="A96" s="62"/>
    </row>
    <row r="97" spans="1:1" x14ac:dyDescent="0.55000000000000004">
      <c r="A97" s="62"/>
    </row>
    <row r="98" spans="1:1" x14ac:dyDescent="0.55000000000000004">
      <c r="A98" s="62"/>
    </row>
    <row r="99" spans="1:1" x14ac:dyDescent="0.55000000000000004">
      <c r="A99" s="62"/>
    </row>
    <row r="100" spans="1:1" x14ac:dyDescent="0.55000000000000004">
      <c r="A100" s="62"/>
    </row>
    <row r="101" spans="1:1" x14ac:dyDescent="0.55000000000000004">
      <c r="A101" s="62"/>
    </row>
    <row r="102" spans="1:1" x14ac:dyDescent="0.55000000000000004">
      <c r="A102" s="62"/>
    </row>
    <row r="103" spans="1:1" x14ac:dyDescent="0.55000000000000004">
      <c r="A103" s="62"/>
    </row>
    <row r="104" spans="1:1" x14ac:dyDescent="0.55000000000000004">
      <c r="A104" s="62"/>
    </row>
    <row r="105" spans="1:1" x14ac:dyDescent="0.55000000000000004">
      <c r="A105" s="62"/>
    </row>
    <row r="106" spans="1:1" x14ac:dyDescent="0.55000000000000004">
      <c r="A106" s="62"/>
    </row>
    <row r="107" spans="1:1" x14ac:dyDescent="0.55000000000000004">
      <c r="A107" s="62"/>
    </row>
    <row r="108" spans="1:1" x14ac:dyDescent="0.55000000000000004">
      <c r="A108" s="62"/>
    </row>
    <row r="109" spans="1:1" x14ac:dyDescent="0.55000000000000004">
      <c r="A109" s="62"/>
    </row>
    <row r="110" spans="1:1" x14ac:dyDescent="0.55000000000000004">
      <c r="A110" s="62"/>
    </row>
    <row r="111" spans="1:1" x14ac:dyDescent="0.55000000000000004">
      <c r="A111" s="62"/>
    </row>
    <row r="112" spans="1:1" x14ac:dyDescent="0.55000000000000004">
      <c r="A112" s="62"/>
    </row>
    <row r="113" spans="1:1" x14ac:dyDescent="0.55000000000000004">
      <c r="A113" s="62"/>
    </row>
    <row r="114" spans="1:1" x14ac:dyDescent="0.55000000000000004">
      <c r="A114" s="62"/>
    </row>
    <row r="115" spans="1:1" x14ac:dyDescent="0.55000000000000004">
      <c r="A115" s="62"/>
    </row>
    <row r="116" spans="1:1" x14ac:dyDescent="0.55000000000000004">
      <c r="A116" s="62"/>
    </row>
    <row r="117" spans="1:1" x14ac:dyDescent="0.55000000000000004">
      <c r="A117" s="62"/>
    </row>
    <row r="118" spans="1:1" x14ac:dyDescent="0.55000000000000004">
      <c r="A118" s="62"/>
    </row>
    <row r="119" spans="1:1" x14ac:dyDescent="0.55000000000000004">
      <c r="A119" s="62"/>
    </row>
    <row r="120" spans="1:1" x14ac:dyDescent="0.55000000000000004">
      <c r="A120" s="62"/>
    </row>
    <row r="121" spans="1:1" x14ac:dyDescent="0.55000000000000004">
      <c r="A121" s="62"/>
    </row>
    <row r="122" spans="1:1" x14ac:dyDescent="0.55000000000000004">
      <c r="A122" s="62"/>
    </row>
    <row r="123" spans="1:1" x14ac:dyDescent="0.55000000000000004">
      <c r="A123" s="62"/>
    </row>
    <row r="124" spans="1:1" x14ac:dyDescent="0.55000000000000004">
      <c r="A124" s="62"/>
    </row>
    <row r="125" spans="1:1" x14ac:dyDescent="0.55000000000000004">
      <c r="A125" s="62"/>
    </row>
    <row r="126" spans="1:1" x14ac:dyDescent="0.55000000000000004">
      <c r="A126" s="62"/>
    </row>
    <row r="127" spans="1:1" x14ac:dyDescent="0.55000000000000004">
      <c r="A127" s="62"/>
    </row>
    <row r="128" spans="1:1" x14ac:dyDescent="0.55000000000000004">
      <c r="A128" s="62"/>
    </row>
    <row r="129" spans="1:1" x14ac:dyDescent="0.55000000000000004">
      <c r="A129" s="62"/>
    </row>
    <row r="130" spans="1:1" x14ac:dyDescent="0.55000000000000004">
      <c r="A130" s="62"/>
    </row>
    <row r="131" spans="1:1" x14ac:dyDescent="0.55000000000000004">
      <c r="A131" s="62"/>
    </row>
    <row r="132" spans="1:1" x14ac:dyDescent="0.55000000000000004">
      <c r="A132" s="62"/>
    </row>
    <row r="133" spans="1:1" x14ac:dyDescent="0.55000000000000004">
      <c r="A133" s="62"/>
    </row>
    <row r="134" spans="1:1" x14ac:dyDescent="0.55000000000000004">
      <c r="A134" s="62"/>
    </row>
    <row r="135" spans="1:1" x14ac:dyDescent="0.55000000000000004">
      <c r="A135" s="62"/>
    </row>
    <row r="136" spans="1:1" x14ac:dyDescent="0.55000000000000004">
      <c r="A136" s="62"/>
    </row>
    <row r="137" spans="1:1" x14ac:dyDescent="0.55000000000000004">
      <c r="A137" s="62"/>
    </row>
    <row r="138" spans="1:1" x14ac:dyDescent="0.55000000000000004">
      <c r="A138" s="62"/>
    </row>
    <row r="139" spans="1:1" x14ac:dyDescent="0.55000000000000004">
      <c r="A139" s="62"/>
    </row>
    <row r="140" spans="1:1" x14ac:dyDescent="0.55000000000000004">
      <c r="A140" s="62"/>
    </row>
    <row r="141" spans="1:1" x14ac:dyDescent="0.55000000000000004">
      <c r="A141" s="62"/>
    </row>
    <row r="142" spans="1:1" x14ac:dyDescent="0.55000000000000004">
      <c r="A142" s="62"/>
    </row>
    <row r="143" spans="1:1" x14ac:dyDescent="0.55000000000000004">
      <c r="A143" s="62"/>
    </row>
    <row r="144" spans="1:1" x14ac:dyDescent="0.55000000000000004">
      <c r="A144" s="62"/>
    </row>
    <row r="145" spans="1:1" x14ac:dyDescent="0.55000000000000004">
      <c r="A145" s="62"/>
    </row>
    <row r="146" spans="1:1" x14ac:dyDescent="0.55000000000000004">
      <c r="A146" s="62"/>
    </row>
    <row r="147" spans="1:1" x14ac:dyDescent="0.55000000000000004">
      <c r="A147" s="62"/>
    </row>
    <row r="148" spans="1:1" x14ac:dyDescent="0.55000000000000004">
      <c r="A148" s="62"/>
    </row>
    <row r="149" spans="1:1" x14ac:dyDescent="0.55000000000000004">
      <c r="A149" s="62"/>
    </row>
    <row r="150" spans="1:1" x14ac:dyDescent="0.55000000000000004">
      <c r="A150" s="62"/>
    </row>
    <row r="151" spans="1:1" x14ac:dyDescent="0.55000000000000004">
      <c r="A151" s="62"/>
    </row>
    <row r="152" spans="1:1" x14ac:dyDescent="0.55000000000000004">
      <c r="A152" s="62"/>
    </row>
    <row r="153" spans="1:1" x14ac:dyDescent="0.55000000000000004">
      <c r="A153" s="62"/>
    </row>
    <row r="154" spans="1:1" x14ac:dyDescent="0.55000000000000004">
      <c r="A154" s="62"/>
    </row>
    <row r="155" spans="1:1" x14ac:dyDescent="0.55000000000000004">
      <c r="A155" s="62"/>
    </row>
    <row r="156" spans="1:1" x14ac:dyDescent="0.55000000000000004">
      <c r="A156" s="62"/>
    </row>
    <row r="157" spans="1:1" x14ac:dyDescent="0.55000000000000004">
      <c r="A157" s="62"/>
    </row>
    <row r="158" spans="1:1" x14ac:dyDescent="0.55000000000000004">
      <c r="A158" s="62"/>
    </row>
    <row r="159" spans="1:1" x14ac:dyDescent="0.55000000000000004">
      <c r="A159" s="62"/>
    </row>
    <row r="160" spans="1:1" x14ac:dyDescent="0.55000000000000004">
      <c r="A160" s="62"/>
    </row>
    <row r="161" spans="1:1" x14ac:dyDescent="0.55000000000000004">
      <c r="A161" s="62"/>
    </row>
    <row r="162" spans="1:1" x14ac:dyDescent="0.55000000000000004">
      <c r="A162" s="62"/>
    </row>
    <row r="163" spans="1:1" x14ac:dyDescent="0.55000000000000004">
      <c r="A163" s="62"/>
    </row>
    <row r="164" spans="1:1" x14ac:dyDescent="0.55000000000000004">
      <c r="A164" s="62"/>
    </row>
    <row r="165" spans="1:1" x14ac:dyDescent="0.55000000000000004">
      <c r="A165" s="62"/>
    </row>
    <row r="166" spans="1:1" x14ac:dyDescent="0.55000000000000004">
      <c r="A166" s="62"/>
    </row>
    <row r="167" spans="1:1" x14ac:dyDescent="0.55000000000000004">
      <c r="A167" s="62"/>
    </row>
    <row r="168" spans="1:1" x14ac:dyDescent="0.55000000000000004">
      <c r="A168" s="62"/>
    </row>
    <row r="169" spans="1:1" x14ac:dyDescent="0.55000000000000004">
      <c r="A169" s="62"/>
    </row>
    <row r="170" spans="1:1" x14ac:dyDescent="0.55000000000000004">
      <c r="A170" s="62"/>
    </row>
    <row r="171" spans="1:1" x14ac:dyDescent="0.55000000000000004">
      <c r="A171" s="62"/>
    </row>
    <row r="172" spans="1:1" x14ac:dyDescent="0.55000000000000004">
      <c r="A172" s="62"/>
    </row>
    <row r="173" spans="1:1" x14ac:dyDescent="0.55000000000000004">
      <c r="A173" s="62"/>
    </row>
    <row r="174" spans="1:1" x14ac:dyDescent="0.55000000000000004">
      <c r="A174" s="62"/>
    </row>
    <row r="175" spans="1:1" x14ac:dyDescent="0.55000000000000004">
      <c r="A175" s="62"/>
    </row>
    <row r="176" spans="1:1" x14ac:dyDescent="0.55000000000000004">
      <c r="A176" s="62"/>
    </row>
    <row r="177" spans="1:1" x14ac:dyDescent="0.55000000000000004">
      <c r="A177" s="62"/>
    </row>
    <row r="178" spans="1:1" x14ac:dyDescent="0.55000000000000004">
      <c r="A178" s="62"/>
    </row>
    <row r="179" spans="1:1" x14ac:dyDescent="0.55000000000000004">
      <c r="A179" s="62"/>
    </row>
    <row r="180" spans="1:1" x14ac:dyDescent="0.55000000000000004">
      <c r="A180" s="62"/>
    </row>
    <row r="181" spans="1:1" x14ac:dyDescent="0.55000000000000004">
      <c r="A181" s="62"/>
    </row>
    <row r="182" spans="1:1" x14ac:dyDescent="0.55000000000000004">
      <c r="A182" s="62"/>
    </row>
    <row r="183" spans="1:1" x14ac:dyDescent="0.55000000000000004">
      <c r="A183" s="62"/>
    </row>
    <row r="184" spans="1:1" x14ac:dyDescent="0.55000000000000004">
      <c r="A184" s="62"/>
    </row>
    <row r="185" spans="1:1" x14ac:dyDescent="0.55000000000000004">
      <c r="A185" s="62"/>
    </row>
    <row r="186" spans="1:1" x14ac:dyDescent="0.55000000000000004">
      <c r="A186" s="62"/>
    </row>
    <row r="187" spans="1:1" x14ac:dyDescent="0.55000000000000004">
      <c r="A187" s="62"/>
    </row>
    <row r="188" spans="1:1" x14ac:dyDescent="0.55000000000000004">
      <c r="A188" s="62"/>
    </row>
    <row r="189" spans="1:1" x14ac:dyDescent="0.55000000000000004">
      <c r="A189" s="62"/>
    </row>
    <row r="190" spans="1:1" x14ac:dyDescent="0.55000000000000004">
      <c r="A190" s="62"/>
    </row>
    <row r="191" spans="1:1" x14ac:dyDescent="0.55000000000000004">
      <c r="A191" s="62"/>
    </row>
    <row r="192" spans="1:1" x14ac:dyDescent="0.55000000000000004">
      <c r="A192" s="62"/>
    </row>
    <row r="193" spans="1:1" x14ac:dyDescent="0.55000000000000004">
      <c r="A193" s="62"/>
    </row>
    <row r="194" spans="1:1" x14ac:dyDescent="0.55000000000000004">
      <c r="A194" s="62"/>
    </row>
  </sheetData>
  <sheetProtection algorithmName="SHA-512" hashValue="3RMAw5UBPn3BoaFeb1YncmjVBYu/BIN6l5F+V2FH94sbmnyLo+tpaafebgecfE364mgzGF0C5pcgJUPfXgIuPQ==" saltValue="z8EnX6S7yP4WzulbP3vI9Q==" spinCount="100000" sheet="1" objects="1" scenarios="1" selectLockedCells="1"/>
  <mergeCells count="5">
    <mergeCell ref="C3:G3"/>
    <mergeCell ref="D5:D6"/>
    <mergeCell ref="C10:G10"/>
    <mergeCell ref="C28:G28"/>
    <mergeCell ref="C47:G47"/>
  </mergeCells>
  <pageMargins left="0.7" right="0.7" top="0.75" bottom="0.75" header="0.3" footer="0.3"/>
  <pageSetup scale="65"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8A8AC-C0A6-46CE-8D07-26D22607F964}">
  <sheetPr codeName="Sheet35">
    <tabColor rgb="FF92D050"/>
    <pageSetUpPr fitToPage="1"/>
  </sheetPr>
  <dimension ref="B1:S154"/>
  <sheetViews>
    <sheetView showGridLines="0" showRowColHeaders="0" zoomScaleNormal="100" workbookViewId="0">
      <selection activeCell="G10" sqref="G10:H10"/>
    </sheetView>
  </sheetViews>
  <sheetFormatPr defaultColWidth="8" defaultRowHeight="18" x14ac:dyDescent="0.55000000000000004"/>
  <cols>
    <col min="1" max="1" width="1.5" style="6" customWidth="1"/>
    <col min="2" max="2" width="4.1640625" style="5" customWidth="1"/>
    <col min="3" max="3" width="2" style="5" customWidth="1"/>
    <col min="4" max="4" width="2.58203125" style="6" customWidth="1"/>
    <col min="5" max="5" width="5.5" style="6" customWidth="1"/>
    <col min="6" max="6" width="12.83203125" style="6" customWidth="1"/>
    <col min="7" max="9" width="10.58203125" style="6" customWidth="1"/>
    <col min="10" max="10" width="8.4140625" style="6" customWidth="1"/>
    <col min="11" max="11" width="5.58203125" style="6" customWidth="1"/>
    <col min="12" max="12" width="9.33203125" style="6" customWidth="1"/>
    <col min="13" max="13" width="3.5" style="6" customWidth="1"/>
    <col min="14" max="14" width="21.33203125" style="6" bestFit="1" customWidth="1"/>
    <col min="15" max="15" width="19.9140625" style="6" customWidth="1"/>
    <col min="16" max="16" width="2" style="5" customWidth="1"/>
    <col min="17" max="17" width="4.1640625" style="8" customWidth="1"/>
    <col min="18" max="18" width="11.1640625" style="6" hidden="1" customWidth="1"/>
    <col min="19" max="19" width="8" style="6" hidden="1" customWidth="1"/>
    <col min="20" max="31" width="8" style="6" customWidth="1"/>
    <col min="32" max="16384" width="8" style="6"/>
  </cols>
  <sheetData>
    <row r="1" spans="2:19" ht="10" customHeight="1" x14ac:dyDescent="0.55000000000000004">
      <c r="Q1" s="6"/>
    </row>
    <row r="2" spans="2:19" ht="22" customHeight="1" x14ac:dyDescent="0.55000000000000004">
      <c r="B2" s="7"/>
      <c r="C2" s="7"/>
      <c r="D2" s="8"/>
      <c r="E2" s="8"/>
      <c r="F2" s="8"/>
      <c r="G2" s="8"/>
      <c r="H2" s="8"/>
      <c r="I2" s="8"/>
      <c r="J2" s="8"/>
      <c r="K2" s="8"/>
      <c r="L2" s="8"/>
      <c r="M2" s="8"/>
      <c r="N2" s="8"/>
      <c r="O2" s="8"/>
      <c r="P2" s="7"/>
    </row>
    <row r="3" spans="2:19" s="11" customFormat="1" ht="46.4" customHeight="1" x14ac:dyDescent="0.3">
      <c r="B3" s="9"/>
      <c r="C3" s="272" t="s">
        <v>87</v>
      </c>
      <c r="D3" s="273"/>
      <c r="E3" s="273"/>
      <c r="F3" s="273"/>
      <c r="G3" s="273"/>
      <c r="H3" s="273"/>
      <c r="I3" s="273"/>
      <c r="J3" s="273"/>
      <c r="K3" s="273"/>
      <c r="L3" s="273"/>
      <c r="M3" s="273"/>
      <c r="N3" s="273"/>
      <c r="O3" s="273"/>
      <c r="P3" s="274"/>
      <c r="Q3" s="10"/>
    </row>
    <row r="4" spans="2:19" s="11" customFormat="1" ht="10" customHeight="1" x14ac:dyDescent="0.3">
      <c r="B4" s="9"/>
      <c r="C4" s="9"/>
      <c r="D4" s="12"/>
      <c r="E4" s="12"/>
      <c r="F4" s="12"/>
      <c r="G4" s="12"/>
      <c r="H4" s="12"/>
      <c r="I4" s="12"/>
      <c r="J4" s="12"/>
      <c r="K4" s="12"/>
      <c r="L4" s="12"/>
      <c r="M4" s="12"/>
      <c r="N4" s="12"/>
      <c r="O4" s="12"/>
      <c r="P4" s="9"/>
      <c r="Q4" s="12"/>
    </row>
    <row r="5" spans="2:19" s="11" customFormat="1" ht="10" customHeight="1" x14ac:dyDescent="0.3">
      <c r="B5" s="9"/>
      <c r="C5" s="9"/>
      <c r="D5" s="208" t="s">
        <v>85</v>
      </c>
      <c r="E5" s="208"/>
      <c r="F5" s="208"/>
      <c r="G5" s="208"/>
      <c r="H5" s="208"/>
      <c r="I5" s="208"/>
      <c r="J5" s="208"/>
      <c r="K5" s="12"/>
      <c r="L5" s="12"/>
      <c r="M5" s="12"/>
      <c r="N5" s="12"/>
      <c r="O5" s="12"/>
      <c r="P5" s="9"/>
      <c r="Q5" s="12"/>
    </row>
    <row r="6" spans="2:19" s="11" customFormat="1" ht="20" customHeight="1" x14ac:dyDescent="0.3">
      <c r="B6" s="9"/>
      <c r="C6" s="9"/>
      <c r="D6" s="208"/>
      <c r="E6" s="208"/>
      <c r="F6" s="208"/>
      <c r="G6" s="208"/>
      <c r="H6" s="208"/>
      <c r="I6" s="208"/>
      <c r="J6" s="208"/>
      <c r="K6" s="12"/>
      <c r="L6" s="12"/>
      <c r="M6" s="12"/>
      <c r="N6" s="12"/>
      <c r="O6" s="12"/>
      <c r="P6" s="9"/>
      <c r="Q6" s="13"/>
    </row>
    <row r="7" spans="2:19" s="11" customFormat="1" ht="20" customHeight="1" x14ac:dyDescent="0.3">
      <c r="B7" s="9"/>
      <c r="C7" s="9"/>
      <c r="D7" s="14" t="s">
        <v>70</v>
      </c>
      <c r="E7" s="12"/>
      <c r="F7" s="12"/>
      <c r="G7" s="12"/>
      <c r="H7" s="12"/>
      <c r="I7" s="12"/>
      <c r="J7" s="12"/>
      <c r="K7" s="12"/>
      <c r="L7" s="12"/>
      <c r="M7" s="12"/>
      <c r="N7" s="12"/>
      <c r="O7" s="12"/>
      <c r="P7" s="9"/>
      <c r="Q7" s="12"/>
    </row>
    <row r="8" spans="2:19" s="11" customFormat="1" ht="16.25" customHeight="1" x14ac:dyDescent="0.55000000000000004">
      <c r="B8" s="9"/>
      <c r="C8" s="9"/>
      <c r="D8" s="12"/>
      <c r="E8" s="65"/>
      <c r="F8" s="12"/>
      <c r="G8" s="12"/>
      <c r="H8" s="12"/>
      <c r="I8" s="12"/>
      <c r="J8" s="12"/>
      <c r="K8" s="12"/>
      <c r="L8" s="12"/>
      <c r="M8" s="16"/>
      <c r="N8" s="12"/>
      <c r="O8" s="12"/>
      <c r="P8" s="9"/>
      <c r="Q8" s="12"/>
    </row>
    <row r="9" spans="2:19" ht="50" customHeight="1" x14ac:dyDescent="0.55000000000000004">
      <c r="B9" s="7"/>
      <c r="C9" s="7"/>
      <c r="D9" s="246" t="s">
        <v>58</v>
      </c>
      <c r="E9" s="233" t="s">
        <v>41</v>
      </c>
      <c r="F9" s="234" t="s">
        <v>42</v>
      </c>
      <c r="G9" s="275" t="s">
        <v>67</v>
      </c>
      <c r="H9" s="234"/>
      <c r="I9" s="275" t="s">
        <v>52</v>
      </c>
      <c r="J9" s="234"/>
      <c r="K9" s="275" t="s">
        <v>53</v>
      </c>
      <c r="L9" s="233"/>
      <c r="M9" s="132"/>
      <c r="N9" s="233" t="s">
        <v>86</v>
      </c>
      <c r="O9" s="234"/>
      <c r="P9" s="7"/>
      <c r="Q9" s="33"/>
      <c r="R9" s="34" t="s">
        <v>44</v>
      </c>
      <c r="S9" s="34" t="s">
        <v>43</v>
      </c>
    </row>
    <row r="10" spans="2:19" ht="30" customHeight="1" x14ac:dyDescent="0.55000000000000004">
      <c r="B10" s="7"/>
      <c r="C10" s="7"/>
      <c r="D10" s="247"/>
      <c r="E10" s="248"/>
      <c r="F10" s="249"/>
      <c r="G10" s="250"/>
      <c r="H10" s="251"/>
      <c r="I10" s="252"/>
      <c r="J10" s="253"/>
      <c r="K10" s="254" t="str">
        <f>IF(G10*I10&lt;&gt;0,G10*I10,"")</f>
        <v/>
      </c>
      <c r="L10" s="255"/>
      <c r="M10" s="133"/>
      <c r="N10" s="124" t="s">
        <v>51</v>
      </c>
      <c r="O10" s="125">
        <f ca="1">SUMIF(D10:F98,N10,K10:L98)</f>
        <v>0</v>
      </c>
      <c r="P10" s="131"/>
      <c r="Q10" s="35"/>
      <c r="R10" s="34" t="b">
        <v>0</v>
      </c>
      <c r="S10" s="94" t="b">
        <f t="shared" ref="S10:S23" si="0">IF(AND(I10&lt;&gt;"",J10&lt;&gt;""), IF(OR(Home = "Standard Construction", Home = "Townhouse"),
IF(D10 = "Attic",
IF(I10&gt;19, "ER1",
IF(J10 &lt;49, IF(R10=FALSE,"ER2", IF(R10=TRUE,"ER13", "")),"")),
IF(D10 = "Floor",
IF(AND(AND(I10 &gt;10, J10 &lt;30), IF(R10=FALSE, TRUE, FALSE)),"ER5", IF(R10 = TRUE, "ER13",
IF(I10&gt;19, "ER3",IF(J10 &lt;19,  IF(R10=FALSE, "ER4", IF(R10=TRUE,"ER13", "")),"")))),
IF(OR(D10 = "Wall", D10= "Floor (Overhang, Floor Over Garage)"),
IF(I10&gt;0, "ER6",IF(J10&lt;11, IF(R10=FALSE, "ER7",IF(R10=TRUE,"ER13", "")),"")),
IF(D10 = "Wall (Exposed 2x4)",
IF(I10&gt;0, "ER6",IF(J10 &lt;13,  IF(R10=FALSE, "ER11",IF(R10=TRUE,"ER13", "")),"")),
IF(D10 = "Wall (Exposed 2x6)",
IF(I10&gt;0, "ER6",IF(J10 &lt;21,  IF(R10=FALSE, "ER12",IF(R10=TRUE,"ER13", "")),"")),
IF(D10 = "Ducts",
IF(J10&lt;8, IF(R10=FALSE, "ER10",IF(R10=TRUE,"ER13", "")),""),"")))))),
IF(Home = "Manufactured Home",
IF(D10 = "Floor",
IF(I10&gt;11,"ER8", IF(J10&lt;22, IF(R10=FALSE,"ER9",IF(R10=TRUE,"ER13", "")),"")),""),"")))</f>
        <v>0</v>
      </c>
    </row>
    <row r="11" spans="2:19" ht="30" customHeight="1" x14ac:dyDescent="0.55000000000000004">
      <c r="B11" s="7"/>
      <c r="C11" s="7"/>
      <c r="D11" s="256"/>
      <c r="E11" s="257"/>
      <c r="F11" s="258"/>
      <c r="G11" s="238"/>
      <c r="H11" s="239"/>
      <c r="I11" s="259"/>
      <c r="J11" s="260"/>
      <c r="K11" s="242" t="str">
        <f t="shared" ref="K11:K23" si="1">IF(G11*I11&lt;&gt;0,G11*I11,"")</f>
        <v/>
      </c>
      <c r="L11" s="245"/>
      <c r="M11" s="134"/>
      <c r="N11" s="126" t="s">
        <v>82</v>
      </c>
      <c r="O11" s="127">
        <f ca="1">SUMIF(D10:F98,N11,K10:L98)</f>
        <v>0</v>
      </c>
      <c r="P11" s="7"/>
      <c r="Q11" s="35"/>
      <c r="R11" s="34" t="b">
        <v>0</v>
      </c>
      <c r="S11" s="94" t="b">
        <f t="shared" ref="S11" si="2">IF(AND(I11&lt;&gt;"",J11&lt;&gt;""), IF(OR(Home = "Standard Construction", Home = "Townhouse"),
IF(D11 = "Attic",
IF(I11&gt;19, "ER1",
IF(J11 &lt;49, IF(R11=FALSE,"ER2", IF(R11=TRUE,"ER13", "")),"")),
IF(D11 = "Floor",
IF(AND(AND(I11 &gt;10, J11 &lt;30), IF(R11=FALSE, TRUE, FALSE)),"ER5", IF(R11 = TRUE, "ER13",
IF(I11&gt;19, "ER3",IF(J11 &lt;19,  IF(R11=FALSE, "ER4", IF(R11=TRUE,"ER13", "")),"")))),
IF(OR(D11 = "Wall", D11= "Floor (Overhang, Floor Over Garage)"),
IF(I11&gt;0, "ER6",IF(J11&lt;11, IF(R11=FALSE, "ER7",IF(R11=TRUE,"ER13", "")),"")),
IF(D11 = "Wall (Exposed 2x4)",
IF(I11&gt;0, "ER6",IF(J11 &lt;13,  IF(R11=FALSE, "ER11",IF(R11=TRUE,"ER13", "")),"")),
IF(D11 = "Wall (Exposed 2x6)",
IF(I11&gt;0, "ER6",IF(J11 &lt;21,  IF(R11=FALSE, "ER12",IF(R11=TRUE,"ER13", "")),"")),
IF(D11 = "Ducts",
IF(J11&lt;8, IF(R11=FALSE, "ER10",IF(R11=TRUE,"ER13", "")),""),"")))))),
IF(Home = "Manufactured Home",
IF(D11 = "Floor",
IF(I11&gt;11,"ER8", IF(J11&lt;22, IF(R11=FALSE,"ER9",IF(R11=TRUE,"ER13", "")),"")),""),"")))</f>
        <v>0</v>
      </c>
    </row>
    <row r="12" spans="2:19" ht="30" customHeight="1" x14ac:dyDescent="0.55000000000000004">
      <c r="B12" s="7"/>
      <c r="C12" s="7"/>
      <c r="D12" s="235"/>
      <c r="E12" s="236"/>
      <c r="F12" s="237"/>
      <c r="G12" s="238"/>
      <c r="H12" s="239"/>
      <c r="I12" s="240"/>
      <c r="J12" s="241"/>
      <c r="K12" s="242" t="str">
        <f t="shared" si="1"/>
        <v/>
      </c>
      <c r="L12" s="270"/>
      <c r="M12" s="133"/>
      <c r="N12" s="129"/>
      <c r="O12" s="130"/>
      <c r="P12" s="7"/>
      <c r="Q12" s="35"/>
      <c r="R12" s="34" t="b">
        <v>0</v>
      </c>
      <c r="S12" s="94" t="b">
        <f t="shared" ref="S12" si="3">IF(AND(I12&lt;&gt;"",J12&lt;&gt;""), IF(OR(Home = "Standard Construction", Home = "Townhouse"),
IF(D12 = "Attic",
IF(I12&gt;19, "ER1",
IF(J12 &lt;49, IF(R12=FALSE,"ER2", IF(R12=TRUE,"ER13", "")),"")),
IF(D12 = "Floor",
IF(AND(AND(I12 &gt;10, J12 &lt;30), IF(R12=FALSE, TRUE, FALSE)),"ER5", IF(R12 = TRUE, "ER13",
IF(I12&gt;19, "ER3",IF(J12 &lt;19,  IF(R12=FALSE, "ER4", IF(R12=TRUE,"ER13", "")),"")))),
IF(OR(D12 = "Wall", D12= "Floor (Overhang, Floor Over Garage)"),
IF(I12&gt;0, "ER6",IF(J12&lt;11, IF(R12=FALSE, "ER7",IF(R12=TRUE,"ER13", "")),"")),
IF(D12 = "Wall (Exposed 2x4)",
IF(I12&gt;0, "ER6",IF(J12 &lt;13,  IF(R12=FALSE, "ER11",IF(R12=TRUE,"ER13", "")),"")),
IF(D12 = "Wall (Exposed 2x6)",
IF(I12&gt;0, "ER6",IF(J12 &lt;21,  IF(R12=FALSE, "ER12",IF(R12=TRUE,"ER13", "")),"")),
IF(D12 = "Ducts",
IF(J12&lt;8, IF(R12=FALSE, "ER10",IF(R12=TRUE,"ER13", "")),""),"")))))),
IF(Home = "Manufactured Home",
IF(D12 = "Floor",
IF(I12&gt;11,"ER8", IF(J12&lt;22, IF(R12=FALSE,"ER9",IF(R12=TRUE,"ER13", "")),"")),""),"")))</f>
        <v>0</v>
      </c>
    </row>
    <row r="13" spans="2:19" ht="30" customHeight="1" x14ac:dyDescent="0.55000000000000004">
      <c r="B13" s="7"/>
      <c r="C13" s="7"/>
      <c r="D13" s="235"/>
      <c r="E13" s="236"/>
      <c r="F13" s="237"/>
      <c r="G13" s="238"/>
      <c r="H13" s="239"/>
      <c r="I13" s="240"/>
      <c r="J13" s="241"/>
      <c r="K13" s="242" t="str">
        <f t="shared" si="1"/>
        <v/>
      </c>
      <c r="L13" s="243"/>
      <c r="M13" s="129"/>
      <c r="N13" s="129"/>
      <c r="O13" s="128"/>
      <c r="P13" s="7"/>
      <c r="Q13" s="35"/>
      <c r="R13" s="34" t="b">
        <v>0</v>
      </c>
      <c r="S13" s="94" t="b">
        <f t="shared" ref="S13" si="4">IF(AND(I13&lt;&gt;"",J13&lt;&gt;""), IF(OR(Home = "Standard Construction", Home = "Townhouse"),
IF(D13 = "Attic",
IF(I13&gt;19, "ER1",
IF(J13 &lt;49, IF(R13=FALSE,"ER2", IF(R13=TRUE,"ER13", "")),"")),
IF(D13 = "Floor",
IF(AND(AND(I13 &gt;10, J13 &lt;30), IF(R13=FALSE, TRUE, FALSE)),"ER5", IF(R13 = TRUE, "ER13",
IF(I13&gt;19, "ER3",IF(J13 &lt;19,  IF(R13=FALSE, "ER4", IF(R13=TRUE,"ER13", "")),"")))),
IF(OR(D13 = "Wall", D13= "Floor (Overhang, Floor Over Garage)"),
IF(I13&gt;0, "ER6",IF(J13&lt;11, IF(R13=FALSE, "ER7",IF(R13=TRUE,"ER13", "")),"")),
IF(D13 = "Wall (Exposed 2x4)",
IF(I13&gt;0, "ER6",IF(J13 &lt;13,  IF(R13=FALSE, "ER11",IF(R13=TRUE,"ER13", "")),"")),
IF(D13 = "Wall (Exposed 2x6)",
IF(I13&gt;0, "ER6",IF(J13 &lt;21,  IF(R13=FALSE, "ER12",IF(R13=TRUE,"ER13", "")),"")),
IF(D13 = "Ducts",
IF(J13&lt;8, IF(R13=FALSE, "ER10",IF(R13=TRUE,"ER13", "")),""),"")))))),
IF(Home = "Manufactured Home",
IF(D13 = "Floor",
IF(I13&gt;11,"ER8", IF(J13&lt;22, IF(R13=FALSE,"ER9",IF(R13=TRUE,"ER13", "")),"")),""),"")))</f>
        <v>0</v>
      </c>
    </row>
    <row r="14" spans="2:19" ht="30" customHeight="1" x14ac:dyDescent="0.55000000000000004">
      <c r="B14" s="7"/>
      <c r="C14" s="7"/>
      <c r="D14" s="235"/>
      <c r="E14" s="236"/>
      <c r="F14" s="237"/>
      <c r="G14" s="238"/>
      <c r="H14" s="239"/>
      <c r="I14" s="240"/>
      <c r="J14" s="241"/>
      <c r="K14" s="242" t="str">
        <f t="shared" si="1"/>
        <v/>
      </c>
      <c r="L14" s="243"/>
      <c r="M14" s="129"/>
      <c r="N14" s="129"/>
      <c r="O14" s="128"/>
      <c r="P14" s="7"/>
      <c r="Q14" s="35"/>
      <c r="R14" s="34" t="b">
        <v>0</v>
      </c>
      <c r="S14" s="94" t="b">
        <f t="shared" ref="S14" si="5">IF(AND(I14&lt;&gt;"",J14&lt;&gt;""), IF(OR(Home = "Standard Construction", Home = "Townhouse"),
IF(D14 = "Attic",
IF(I14&gt;19, "ER1",
IF(J14 &lt;49, IF(R14=FALSE,"ER2", IF(R14=TRUE,"ER13", "")),"")),
IF(D14 = "Floor",
IF(AND(AND(I14 &gt;10, J14 &lt;30), IF(R14=FALSE, TRUE, FALSE)),"ER5", IF(R14 = TRUE, "ER13",
IF(I14&gt;19, "ER3",IF(J14 &lt;19,  IF(R14=FALSE, "ER4", IF(R14=TRUE,"ER13", "")),"")))),
IF(OR(D14 = "Wall", D14= "Floor (Overhang, Floor Over Garage)"),
IF(I14&gt;0, "ER6",IF(J14&lt;11, IF(R14=FALSE, "ER7",IF(R14=TRUE,"ER13", "")),"")),
IF(D14 = "Wall (Exposed 2x4)",
IF(I14&gt;0, "ER6",IF(J14 &lt;13,  IF(R14=FALSE, "ER11",IF(R14=TRUE,"ER13", "")),"")),
IF(D14 = "Wall (Exposed 2x6)",
IF(I14&gt;0, "ER6",IF(J14 &lt;21,  IF(R14=FALSE, "ER12",IF(R14=TRUE,"ER13", "")),"")),
IF(D14 = "Ducts",
IF(J14&lt;8, IF(R14=FALSE, "ER10",IF(R14=TRUE,"ER13", "")),""),"")))))),
IF(Home = "Manufactured Home",
IF(D14 = "Floor",
IF(I14&gt;11,"ER8", IF(J14&lt;22, IF(R14=FALSE,"ER9",IF(R14=TRUE,"ER13", "")),"")),""),"")))</f>
        <v>0</v>
      </c>
    </row>
    <row r="15" spans="2:19" ht="30" customHeight="1" x14ac:dyDescent="0.55000000000000004">
      <c r="B15" s="7"/>
      <c r="C15" s="7"/>
      <c r="D15" s="235"/>
      <c r="E15" s="236"/>
      <c r="F15" s="237"/>
      <c r="G15" s="238"/>
      <c r="H15" s="239"/>
      <c r="I15" s="240"/>
      <c r="J15" s="241"/>
      <c r="K15" s="242" t="str">
        <f t="shared" ref="K15" si="6">IF(G15*I15&lt;&gt;0,G15*I15,"")</f>
        <v/>
      </c>
      <c r="L15" s="243"/>
      <c r="M15" s="129"/>
      <c r="N15" s="129"/>
      <c r="O15" s="128"/>
      <c r="P15" s="7"/>
      <c r="Q15" s="35"/>
      <c r="R15" s="34" t="b">
        <v>0</v>
      </c>
      <c r="S15" s="94" t="b">
        <f t="shared" ref="S15" si="7">IF(AND(I15&lt;&gt;"",J15&lt;&gt;""), IF(OR(Home = "Standard Construction", Home = "Townhouse"),
IF(D15 = "Attic",
IF(I15&gt;19, "ER1",
IF(J15 &lt;49, IF(R15=FALSE,"ER2", IF(R15=TRUE,"ER13", "")),"")),
IF(D15 = "Floor",
IF(AND(AND(I15 &gt;10, J15 &lt;30), IF(R15=FALSE, TRUE, FALSE)),"ER5", IF(R15 = TRUE, "ER13",
IF(I15&gt;19, "ER3",IF(J15 &lt;19,  IF(R15=FALSE, "ER4", IF(R15=TRUE,"ER13", "")),"")))),
IF(OR(D15 = "Wall", D15= "Floor (Overhang, Floor Over Garage)"),
IF(I15&gt;0, "ER6",IF(J15&lt;11, IF(R15=FALSE, "ER7",IF(R15=TRUE,"ER13", "")),"")),
IF(D15 = "Wall (Exposed 2x4)",
IF(I15&gt;0, "ER6",IF(J15 &lt;13,  IF(R15=FALSE, "ER11",IF(R15=TRUE,"ER13", "")),"")),
IF(D15 = "Wall (Exposed 2x6)",
IF(I15&gt;0, "ER6",IF(J15 &lt;21,  IF(R15=FALSE, "ER12",IF(R15=TRUE,"ER13", "")),"")),
IF(D15 = "Ducts",
IF(J15&lt;8, IF(R15=FALSE, "ER10",IF(R15=TRUE,"ER13", "")),""),"")))))),
IF(Home = "Manufactured Home",
IF(D15 = "Floor",
IF(I15&gt;11,"ER8", IF(J15&lt;22, IF(R15=FALSE,"ER9",IF(R15=TRUE,"ER13", "")),"")),""),"")))</f>
        <v>0</v>
      </c>
    </row>
    <row r="16" spans="2:19" ht="30" customHeight="1" x14ac:dyDescent="0.55000000000000004">
      <c r="B16" s="7"/>
      <c r="C16" s="7"/>
      <c r="D16" s="235"/>
      <c r="E16" s="236"/>
      <c r="F16" s="237"/>
      <c r="G16" s="238"/>
      <c r="H16" s="239"/>
      <c r="I16" s="240"/>
      <c r="J16" s="241"/>
      <c r="K16" s="242" t="str">
        <f t="shared" ref="K16" si="8">IF(G16*I16&lt;&gt;0,G16*I16,"")</f>
        <v/>
      </c>
      <c r="L16" s="243"/>
      <c r="M16" s="129"/>
      <c r="N16" s="129"/>
      <c r="O16" s="128"/>
      <c r="P16" s="7"/>
      <c r="Q16" s="35"/>
      <c r="R16" s="34" t="b">
        <v>0</v>
      </c>
      <c r="S16" s="94" t="b">
        <f t="shared" ref="S16" si="9">IF(AND(I16&lt;&gt;"",J16&lt;&gt;""), IF(OR(Home = "Standard Construction", Home = "Townhouse"),
IF(D16 = "Attic",
IF(I16&gt;19, "ER1",
IF(J16 &lt;49, IF(R16=FALSE,"ER2", IF(R16=TRUE,"ER13", "")),"")),
IF(D16 = "Floor",
IF(AND(AND(I16 &gt;10, J16 &lt;30), IF(R16=FALSE, TRUE, FALSE)),"ER5", IF(R16 = TRUE, "ER13",
IF(I16&gt;19, "ER3",IF(J16 &lt;19,  IF(R16=FALSE, "ER4", IF(R16=TRUE,"ER13", "")),"")))),
IF(OR(D16 = "Wall", D16= "Floor (Overhang, Floor Over Garage)"),
IF(I16&gt;0, "ER6",IF(J16&lt;11, IF(R16=FALSE, "ER7",IF(R16=TRUE,"ER13", "")),"")),
IF(D16 = "Wall (Exposed 2x4)",
IF(I16&gt;0, "ER6",IF(J16 &lt;13,  IF(R16=FALSE, "ER11",IF(R16=TRUE,"ER13", "")),"")),
IF(D16 = "Wall (Exposed 2x6)",
IF(I16&gt;0, "ER6",IF(J16 &lt;21,  IF(R16=FALSE, "ER12",IF(R16=TRUE,"ER13", "")),"")),
IF(D16 = "Ducts",
IF(J16&lt;8, IF(R16=FALSE, "ER10",IF(R16=TRUE,"ER13", "")),""),"")))))),
IF(Home = "Manufactured Home",
IF(D16 = "Floor",
IF(I16&gt;11,"ER8", IF(J16&lt;22, IF(R16=FALSE,"ER9",IF(R16=TRUE,"ER13", "")),"")),""),"")))</f>
        <v>0</v>
      </c>
    </row>
    <row r="17" spans="2:19" ht="30" customHeight="1" x14ac:dyDescent="0.55000000000000004">
      <c r="B17" s="7"/>
      <c r="C17" s="7"/>
      <c r="D17" s="235"/>
      <c r="E17" s="236"/>
      <c r="F17" s="237"/>
      <c r="G17" s="238"/>
      <c r="H17" s="239"/>
      <c r="I17" s="240"/>
      <c r="J17" s="241"/>
      <c r="K17" s="242" t="str">
        <f t="shared" ref="K17" si="10">IF(G17*I17&lt;&gt;0,G17*I17,"")</f>
        <v/>
      </c>
      <c r="L17" s="243"/>
      <c r="M17" s="129"/>
      <c r="N17" s="129"/>
      <c r="O17" s="128"/>
      <c r="P17" s="7"/>
      <c r="Q17" s="35"/>
      <c r="R17" s="34" t="b">
        <v>0</v>
      </c>
      <c r="S17" s="94" t="b">
        <f t="shared" ref="S17" si="11">IF(AND(I17&lt;&gt;"",J17&lt;&gt;""), IF(OR(Home = "Standard Construction", Home = "Townhouse"),
IF(D17 = "Attic",
IF(I17&gt;19, "ER1",
IF(J17 &lt;49, IF(R17=FALSE,"ER2", IF(R17=TRUE,"ER13", "")),"")),
IF(D17 = "Floor",
IF(AND(AND(I17 &gt;10, J17 &lt;30), IF(R17=FALSE, TRUE, FALSE)),"ER5", IF(R17 = TRUE, "ER13",
IF(I17&gt;19, "ER3",IF(J17 &lt;19,  IF(R17=FALSE, "ER4", IF(R17=TRUE,"ER13", "")),"")))),
IF(OR(D17 = "Wall", D17= "Floor (Overhang, Floor Over Garage)"),
IF(I17&gt;0, "ER6",IF(J17&lt;11, IF(R17=FALSE, "ER7",IF(R17=TRUE,"ER13", "")),"")),
IF(D17 = "Wall (Exposed 2x4)",
IF(I17&gt;0, "ER6",IF(J17 &lt;13,  IF(R17=FALSE, "ER11",IF(R17=TRUE,"ER13", "")),"")),
IF(D17 = "Wall (Exposed 2x6)",
IF(I17&gt;0, "ER6",IF(J17 &lt;21,  IF(R17=FALSE, "ER12",IF(R17=TRUE,"ER13", "")),"")),
IF(D17 = "Ducts",
IF(J17&lt;8, IF(R17=FALSE, "ER10",IF(R17=TRUE,"ER13", "")),""),"")))))),
IF(Home = "Manufactured Home",
IF(D17 = "Floor",
IF(I17&gt;11,"ER8", IF(J17&lt;22, IF(R17=FALSE,"ER9",IF(R17=TRUE,"ER13", "")),"")),""),"")))</f>
        <v>0</v>
      </c>
    </row>
    <row r="18" spans="2:19" ht="30" customHeight="1" x14ac:dyDescent="0.55000000000000004">
      <c r="B18" s="7"/>
      <c r="C18" s="7"/>
      <c r="D18" s="235"/>
      <c r="E18" s="236"/>
      <c r="F18" s="271"/>
      <c r="G18" s="244"/>
      <c r="H18" s="239"/>
      <c r="I18" s="240"/>
      <c r="J18" s="241"/>
      <c r="K18" s="242" t="str">
        <f t="shared" ref="K18" si="12">IF(G18*I18&lt;&gt;0,G18*I18,"")</f>
        <v/>
      </c>
      <c r="L18" s="243"/>
      <c r="M18" s="129"/>
      <c r="N18" s="129"/>
      <c r="O18" s="128"/>
      <c r="P18" s="7"/>
      <c r="Q18" s="35"/>
      <c r="R18" s="34" t="b">
        <v>0</v>
      </c>
      <c r="S18" s="94" t="b">
        <f t="shared" ref="S18" si="13">IF(AND(I18&lt;&gt;"",J18&lt;&gt;""), IF(OR(Home = "Standard Construction", Home = "Townhouse"),
IF(D18 = "Attic",
IF(I18&gt;19, "ER1",
IF(J18 &lt;49, IF(R18=FALSE,"ER2", IF(R18=TRUE,"ER13", "")),"")),
IF(D18 = "Floor",
IF(AND(AND(I18 &gt;10, J18 &lt;30), IF(R18=FALSE, TRUE, FALSE)),"ER5", IF(R18 = TRUE, "ER13",
IF(I18&gt;19, "ER3",IF(J18 &lt;19,  IF(R18=FALSE, "ER4", IF(R18=TRUE,"ER13", "")),"")))),
IF(OR(D18 = "Wall", D18= "Floor (Overhang, Floor Over Garage)"),
IF(I18&gt;0, "ER6",IF(J18&lt;11, IF(R18=FALSE, "ER7",IF(R18=TRUE,"ER13", "")),"")),
IF(D18 = "Wall (Exposed 2x4)",
IF(I18&gt;0, "ER6",IF(J18 &lt;13,  IF(R18=FALSE, "ER11",IF(R18=TRUE,"ER13", "")),"")),
IF(D18 = "Wall (Exposed 2x6)",
IF(I18&gt;0, "ER6",IF(J18 &lt;21,  IF(R18=FALSE, "ER12",IF(R18=TRUE,"ER13", "")),"")),
IF(D18 = "Ducts",
IF(J18&lt;8, IF(R18=FALSE, "ER10",IF(R18=TRUE,"ER13", "")),""),"")))))),
IF(Home = "Manufactured Home",
IF(D18 = "Floor",
IF(I18&gt;11,"ER8", IF(J18&lt;22, IF(R18=FALSE,"ER9",IF(R18=TRUE,"ER13", "")),"")),""),"")))</f>
        <v>0</v>
      </c>
    </row>
    <row r="19" spans="2:19" ht="30" customHeight="1" x14ac:dyDescent="0.55000000000000004">
      <c r="B19" s="7"/>
      <c r="C19" s="7"/>
      <c r="D19" s="235"/>
      <c r="E19" s="236"/>
      <c r="F19" s="237"/>
      <c r="G19" s="238"/>
      <c r="H19" s="239"/>
      <c r="I19" s="240"/>
      <c r="J19" s="241"/>
      <c r="K19" s="242" t="str">
        <f t="shared" ref="K19" si="14">IF(G19*I19&lt;&gt;0,G19*I19,"")</f>
        <v/>
      </c>
      <c r="L19" s="243"/>
      <c r="M19" s="129"/>
      <c r="N19" s="129"/>
      <c r="O19" s="128"/>
      <c r="P19" s="7"/>
      <c r="Q19" s="35"/>
      <c r="R19" s="34" t="b">
        <v>0</v>
      </c>
      <c r="S19" s="94" t="b">
        <f t="shared" ref="S19" si="15">IF(AND(I19&lt;&gt;"",J19&lt;&gt;""), IF(OR(Home = "Standard Construction", Home = "Townhouse"),
IF(D19 = "Attic",
IF(I19&gt;19, "ER1",
IF(J19 &lt;49, IF(R19=FALSE,"ER2", IF(R19=TRUE,"ER13", "")),"")),
IF(D19 = "Floor",
IF(AND(AND(I19 &gt;10, J19 &lt;30), IF(R19=FALSE, TRUE, FALSE)),"ER5", IF(R19 = TRUE, "ER13",
IF(I19&gt;19, "ER3",IF(J19 &lt;19,  IF(R19=FALSE, "ER4", IF(R19=TRUE,"ER13", "")),"")))),
IF(OR(D19 = "Wall", D19= "Floor (Overhang, Floor Over Garage)"),
IF(I19&gt;0, "ER6",IF(J19&lt;11, IF(R19=FALSE, "ER7",IF(R19=TRUE,"ER13", "")),"")),
IF(D19 = "Wall (Exposed 2x4)",
IF(I19&gt;0, "ER6",IF(J19 &lt;13,  IF(R19=FALSE, "ER11",IF(R19=TRUE,"ER13", "")),"")),
IF(D19 = "Wall (Exposed 2x6)",
IF(I19&gt;0, "ER6",IF(J19 &lt;21,  IF(R19=FALSE, "ER12",IF(R19=TRUE,"ER13", "")),"")),
IF(D19 = "Ducts",
IF(J19&lt;8, IF(R19=FALSE, "ER10",IF(R19=TRUE,"ER13", "")),""),"")))))),
IF(Home = "Manufactured Home",
IF(D19 = "Floor",
IF(I19&gt;11,"ER8", IF(J19&lt;22, IF(R19=FALSE,"ER9",IF(R19=TRUE,"ER13", "")),"")),""),"")))</f>
        <v>0</v>
      </c>
    </row>
    <row r="20" spans="2:19" ht="30" customHeight="1" x14ac:dyDescent="0.55000000000000004">
      <c r="B20" s="7"/>
      <c r="C20" s="7"/>
      <c r="D20" s="235"/>
      <c r="E20" s="236"/>
      <c r="F20" s="237"/>
      <c r="G20" s="238"/>
      <c r="H20" s="239"/>
      <c r="I20" s="240"/>
      <c r="J20" s="241"/>
      <c r="K20" s="242" t="str">
        <f t="shared" ref="K20" si="16">IF(G20*I20&lt;&gt;0,G20*I20,"")</f>
        <v/>
      </c>
      <c r="L20" s="243"/>
      <c r="M20" s="129"/>
      <c r="N20" s="129"/>
      <c r="O20" s="128"/>
      <c r="P20" s="7"/>
      <c r="Q20" s="35"/>
      <c r="R20" s="34" t="b">
        <v>0</v>
      </c>
      <c r="S20" s="94" t="b">
        <f t="shared" ref="S20" si="17">IF(AND(I20&lt;&gt;"",J20&lt;&gt;""), IF(OR(Home = "Standard Construction", Home = "Townhouse"),
IF(D20 = "Attic",
IF(I20&gt;19, "ER1",
IF(J20 &lt;49, IF(R20=FALSE,"ER2", IF(R20=TRUE,"ER13", "")),"")),
IF(D20 = "Floor",
IF(AND(AND(I20 &gt;10, J20 &lt;30), IF(R20=FALSE, TRUE, FALSE)),"ER5", IF(R20 = TRUE, "ER13",
IF(I20&gt;19, "ER3",IF(J20 &lt;19,  IF(R20=FALSE, "ER4", IF(R20=TRUE,"ER13", "")),"")))),
IF(OR(D20 = "Wall", D20= "Floor (Overhang, Floor Over Garage)"),
IF(I20&gt;0, "ER6",IF(J20&lt;11, IF(R20=FALSE, "ER7",IF(R20=TRUE,"ER13", "")),"")),
IF(D20 = "Wall (Exposed 2x4)",
IF(I20&gt;0, "ER6",IF(J20 &lt;13,  IF(R20=FALSE, "ER11",IF(R20=TRUE,"ER13", "")),"")),
IF(D20 = "Wall (Exposed 2x6)",
IF(I20&gt;0, "ER6",IF(J20 &lt;21,  IF(R20=FALSE, "ER12",IF(R20=TRUE,"ER13", "")),"")),
IF(D20 = "Ducts",
IF(J20&lt;8, IF(R20=FALSE, "ER10",IF(R20=TRUE,"ER13", "")),""),"")))))),
IF(Home = "Manufactured Home",
IF(D20 = "Floor",
IF(I20&gt;11,"ER8", IF(J20&lt;22, IF(R20=FALSE,"ER9",IF(R20=TRUE,"ER13", "")),"")),""),"")))</f>
        <v>0</v>
      </c>
    </row>
    <row r="21" spans="2:19" ht="30" customHeight="1" x14ac:dyDescent="0.55000000000000004">
      <c r="B21" s="7"/>
      <c r="C21" s="7"/>
      <c r="D21" s="235"/>
      <c r="E21" s="236"/>
      <c r="F21" s="237"/>
      <c r="G21" s="238"/>
      <c r="H21" s="239"/>
      <c r="I21" s="240"/>
      <c r="J21" s="241"/>
      <c r="K21" s="242" t="str">
        <f t="shared" ref="K21" si="18">IF(G21*I21&lt;&gt;0,G21*I21,"")</f>
        <v/>
      </c>
      <c r="L21" s="243"/>
      <c r="M21" s="129"/>
      <c r="N21" s="129"/>
      <c r="O21" s="128"/>
      <c r="P21" s="7"/>
      <c r="Q21" s="35"/>
      <c r="R21" s="34" t="b">
        <v>0</v>
      </c>
      <c r="S21" s="94" t="b">
        <f t="shared" ref="S21" si="19">IF(AND(I21&lt;&gt;"",J21&lt;&gt;""), IF(OR(Home = "Standard Construction", Home = "Townhouse"),
IF(D21 = "Attic",
IF(I21&gt;19, "ER1",
IF(J21 &lt;49, IF(R21=FALSE,"ER2", IF(R21=TRUE,"ER13", "")),"")),
IF(D21 = "Floor",
IF(AND(AND(I21 &gt;10, J21 &lt;30), IF(R21=FALSE, TRUE, FALSE)),"ER5", IF(R21 = TRUE, "ER13",
IF(I21&gt;19, "ER3",IF(J21 &lt;19,  IF(R21=FALSE, "ER4", IF(R21=TRUE,"ER13", "")),"")))),
IF(OR(D21 = "Wall", D21= "Floor (Overhang, Floor Over Garage)"),
IF(I21&gt;0, "ER6",IF(J21&lt;11, IF(R21=FALSE, "ER7",IF(R21=TRUE,"ER13", "")),"")),
IF(D21 = "Wall (Exposed 2x4)",
IF(I21&gt;0, "ER6",IF(J21 &lt;13,  IF(R21=FALSE, "ER11",IF(R21=TRUE,"ER13", "")),"")),
IF(D21 = "Wall (Exposed 2x6)",
IF(I21&gt;0, "ER6",IF(J21 &lt;21,  IF(R21=FALSE, "ER12",IF(R21=TRUE,"ER13", "")),"")),
IF(D21 = "Ducts",
IF(J21&lt;8, IF(R21=FALSE, "ER10",IF(R21=TRUE,"ER13", "")),""),"")))))),
IF(Home = "Manufactured Home",
IF(D21 = "Floor",
IF(I21&gt;11,"ER8", IF(J21&lt;22, IF(R21=FALSE,"ER9",IF(R21=TRUE,"ER13", "")),"")),""),"")))</f>
        <v>0</v>
      </c>
    </row>
    <row r="22" spans="2:19" ht="30" customHeight="1" x14ac:dyDescent="0.55000000000000004">
      <c r="B22" s="7"/>
      <c r="C22" s="7"/>
      <c r="D22" s="235"/>
      <c r="E22" s="236"/>
      <c r="F22" s="237"/>
      <c r="G22" s="238"/>
      <c r="H22" s="239"/>
      <c r="I22" s="240"/>
      <c r="J22" s="241"/>
      <c r="K22" s="242" t="str">
        <f t="shared" ref="K22" si="20">IF(G22*I22&lt;&gt;0,G22*I22,"")</f>
        <v/>
      </c>
      <c r="L22" s="243"/>
      <c r="M22" s="129"/>
      <c r="N22" s="129"/>
      <c r="O22" s="128"/>
      <c r="P22" s="7"/>
      <c r="Q22" s="35"/>
      <c r="R22" s="34" t="b">
        <v>0</v>
      </c>
      <c r="S22" s="94" t="b">
        <f t="shared" ref="S22" si="21">IF(AND(I22&lt;&gt;"",J22&lt;&gt;""), IF(OR(Home = "Standard Construction", Home = "Townhouse"),
IF(D22 = "Attic",
IF(I22&gt;19, "ER1",
IF(J22 &lt;49, IF(R22=FALSE,"ER2", IF(R22=TRUE,"ER13", "")),"")),
IF(D22 = "Floor",
IF(AND(AND(I22 &gt;10, J22 &lt;30), IF(R22=FALSE, TRUE, FALSE)),"ER5", IF(R22 = TRUE, "ER13",
IF(I22&gt;19, "ER3",IF(J22 &lt;19,  IF(R22=FALSE, "ER4", IF(R22=TRUE,"ER13", "")),"")))),
IF(OR(D22 = "Wall", D22= "Floor (Overhang, Floor Over Garage)"),
IF(I22&gt;0, "ER6",IF(J22&lt;11, IF(R22=FALSE, "ER7",IF(R22=TRUE,"ER13", "")),"")),
IF(D22 = "Wall (Exposed 2x4)",
IF(I22&gt;0, "ER6",IF(J22 &lt;13,  IF(R22=FALSE, "ER11",IF(R22=TRUE,"ER13", "")),"")),
IF(D22 = "Wall (Exposed 2x6)",
IF(I22&gt;0, "ER6",IF(J22 &lt;21,  IF(R22=FALSE, "ER12",IF(R22=TRUE,"ER13", "")),"")),
IF(D22 = "Ducts",
IF(J22&lt;8, IF(R22=FALSE, "ER10",IF(R22=TRUE,"ER13", "")),""),"")))))),
IF(Home = "Manufactured Home",
IF(D22 = "Floor",
IF(I22&gt;11,"ER8", IF(J22&lt;22, IF(R22=FALSE,"ER9",IF(R22=TRUE,"ER13", "")),"")),""),"")))</f>
        <v>0</v>
      </c>
    </row>
    <row r="23" spans="2:19" ht="30" customHeight="1" x14ac:dyDescent="0.55000000000000004">
      <c r="B23" s="7"/>
      <c r="C23" s="7"/>
      <c r="D23" s="261"/>
      <c r="E23" s="262"/>
      <c r="F23" s="263"/>
      <c r="G23" s="264"/>
      <c r="H23" s="265"/>
      <c r="I23" s="266"/>
      <c r="J23" s="267"/>
      <c r="K23" s="268" t="str">
        <f t="shared" si="1"/>
        <v/>
      </c>
      <c r="L23" s="269"/>
      <c r="M23" s="129"/>
      <c r="N23" s="129"/>
      <c r="O23" s="128"/>
      <c r="P23" s="7"/>
      <c r="Q23" s="35"/>
      <c r="R23" s="34" t="b">
        <v>0</v>
      </c>
      <c r="S23" s="94" t="b">
        <f t="shared" si="0"/>
        <v>0</v>
      </c>
    </row>
    <row r="24" spans="2:19" s="46" customFormat="1" x14ac:dyDescent="0.3">
      <c r="B24" s="44"/>
      <c r="C24" s="44"/>
      <c r="D24" s="45"/>
      <c r="E24" s="45"/>
      <c r="F24" s="45"/>
      <c r="G24" s="45"/>
      <c r="H24" s="45"/>
      <c r="I24" s="45"/>
      <c r="J24" s="47"/>
      <c r="K24" s="48"/>
      <c r="L24" s="48"/>
      <c r="M24" s="45"/>
      <c r="N24" s="45"/>
      <c r="O24" s="45"/>
      <c r="P24" s="44"/>
      <c r="Q24" s="45"/>
    </row>
    <row r="25" spans="2:19" s="46" customFormat="1" x14ac:dyDescent="0.3">
      <c r="B25" s="49"/>
      <c r="C25" s="49"/>
      <c r="P25" s="49"/>
    </row>
    <row r="26" spans="2:19" s="46" customFormat="1" x14ac:dyDescent="0.3">
      <c r="B26" s="49"/>
      <c r="C26" s="49"/>
      <c r="P26" s="49"/>
    </row>
    <row r="27" spans="2:19" s="46" customFormat="1" x14ac:dyDescent="0.3">
      <c r="B27" s="49"/>
      <c r="C27" s="49"/>
      <c r="P27" s="49"/>
    </row>
    <row r="28" spans="2:19" s="46" customFormat="1" x14ac:dyDescent="0.3">
      <c r="B28" s="49"/>
      <c r="C28" s="49"/>
      <c r="P28" s="49"/>
    </row>
    <row r="29" spans="2:19" s="46" customFormat="1" x14ac:dyDescent="0.3">
      <c r="B29" s="49"/>
      <c r="C29" s="49"/>
      <c r="P29" s="49"/>
    </row>
    <row r="30" spans="2:19" s="51" customFormat="1" x14ac:dyDescent="0.3">
      <c r="B30" s="50"/>
      <c r="C30" s="50"/>
      <c r="P30" s="50"/>
      <c r="Q30" s="46"/>
    </row>
    <row r="31" spans="2:19" s="53" customFormat="1" x14ac:dyDescent="0.55000000000000004">
      <c r="B31" s="52"/>
      <c r="C31" s="52"/>
      <c r="P31" s="52"/>
      <c r="Q31" s="54"/>
    </row>
    <row r="32" spans="2:19" x14ac:dyDescent="0.55000000000000004">
      <c r="Q32" s="43"/>
    </row>
    <row r="33" spans="2:17" x14ac:dyDescent="0.55000000000000004">
      <c r="Q33" s="43"/>
    </row>
    <row r="34" spans="2:17" x14ac:dyDescent="0.55000000000000004">
      <c r="Q34" s="43"/>
    </row>
    <row r="35" spans="2:17" x14ac:dyDescent="0.55000000000000004">
      <c r="Q35" s="43"/>
    </row>
    <row r="36" spans="2:17" s="55" customFormat="1" x14ac:dyDescent="0.55000000000000004">
      <c r="B36" s="5"/>
      <c r="C36" s="5"/>
      <c r="P36" s="5"/>
      <c r="Q36" s="56"/>
    </row>
    <row r="37" spans="2:17" s="58" customFormat="1" x14ac:dyDescent="0.55000000000000004">
      <c r="B37" s="57"/>
      <c r="C37" s="57"/>
      <c r="P37" s="57"/>
      <c r="Q37" s="59"/>
    </row>
    <row r="38" spans="2:17" x14ac:dyDescent="0.55000000000000004">
      <c r="Q38" s="43"/>
    </row>
    <row r="39" spans="2:17" s="55" customFormat="1" x14ac:dyDescent="0.55000000000000004">
      <c r="B39" s="5"/>
      <c r="C39" s="5"/>
      <c r="P39" s="5"/>
      <c r="Q39" s="56"/>
    </row>
    <row r="40" spans="2:17" s="55" customFormat="1" x14ac:dyDescent="0.55000000000000004">
      <c r="B40" s="5"/>
      <c r="C40" s="5"/>
      <c r="P40" s="5"/>
      <c r="Q40" s="56"/>
    </row>
    <row r="41" spans="2:17" s="55" customFormat="1" x14ac:dyDescent="0.55000000000000004">
      <c r="B41" s="5"/>
      <c r="C41" s="5"/>
      <c r="P41" s="5"/>
      <c r="Q41" s="56"/>
    </row>
    <row r="42" spans="2:17" s="58" customFormat="1" x14ac:dyDescent="0.55000000000000004">
      <c r="B42" s="57"/>
      <c r="C42" s="57"/>
      <c r="P42" s="57"/>
      <c r="Q42" s="59"/>
    </row>
    <row r="43" spans="2:17" s="58" customFormat="1" x14ac:dyDescent="0.55000000000000004">
      <c r="B43" s="57"/>
      <c r="C43" s="57"/>
      <c r="P43" s="57"/>
      <c r="Q43" s="59"/>
    </row>
    <row r="44" spans="2:17" s="60" customFormat="1" x14ac:dyDescent="0.55000000000000004">
      <c r="B44" s="57"/>
      <c r="C44" s="57"/>
      <c r="P44" s="57"/>
      <c r="Q44" s="61"/>
    </row>
    <row r="45" spans="2:17" s="58" customFormat="1" x14ac:dyDescent="0.55000000000000004">
      <c r="B45" s="57"/>
      <c r="C45" s="57"/>
      <c r="P45" s="57"/>
      <c r="Q45" s="59"/>
    </row>
    <row r="46" spans="2:17" s="62" customFormat="1" x14ac:dyDescent="0.55000000000000004">
      <c r="B46" s="5"/>
      <c r="C46" s="5"/>
      <c r="P46" s="5"/>
      <c r="Q46" s="63"/>
    </row>
    <row r="47" spans="2:17" s="62" customFormat="1" x14ac:dyDescent="0.55000000000000004">
      <c r="B47" s="5"/>
      <c r="C47" s="5"/>
      <c r="P47" s="5"/>
      <c r="Q47" s="63"/>
    </row>
    <row r="48" spans="2:17" s="62" customFormat="1" x14ac:dyDescent="0.55000000000000004">
      <c r="B48" s="5"/>
      <c r="C48" s="5"/>
      <c r="P48" s="5"/>
      <c r="Q48" s="63"/>
    </row>
    <row r="49" spans="2:17" s="62" customFormat="1" x14ac:dyDescent="0.55000000000000004">
      <c r="B49" s="5"/>
      <c r="C49" s="5"/>
      <c r="P49" s="5"/>
      <c r="Q49" s="63"/>
    </row>
    <row r="50" spans="2:17" s="62" customFormat="1" x14ac:dyDescent="0.55000000000000004">
      <c r="B50" s="5"/>
      <c r="C50" s="5"/>
      <c r="P50" s="5"/>
      <c r="Q50" s="63"/>
    </row>
    <row r="51" spans="2:17" s="62" customFormat="1" x14ac:dyDescent="0.55000000000000004">
      <c r="B51" s="5"/>
      <c r="C51" s="5"/>
      <c r="P51" s="5"/>
      <c r="Q51" s="63"/>
    </row>
    <row r="52" spans="2:17" s="62" customFormat="1" x14ac:dyDescent="0.55000000000000004">
      <c r="B52" s="5"/>
      <c r="C52" s="5"/>
      <c r="P52" s="5"/>
      <c r="Q52" s="63"/>
    </row>
    <row r="53" spans="2:17" s="62" customFormat="1" x14ac:dyDescent="0.55000000000000004">
      <c r="B53" s="5"/>
      <c r="C53" s="5"/>
      <c r="P53" s="5"/>
      <c r="Q53" s="63"/>
    </row>
    <row r="54" spans="2:17" s="62" customFormat="1" x14ac:dyDescent="0.55000000000000004">
      <c r="B54" s="5"/>
      <c r="C54" s="5"/>
      <c r="P54" s="5"/>
      <c r="Q54" s="63"/>
    </row>
    <row r="55" spans="2:17" s="62" customFormat="1" x14ac:dyDescent="0.55000000000000004">
      <c r="B55" s="5"/>
      <c r="C55" s="5"/>
      <c r="P55" s="5"/>
      <c r="Q55" s="63"/>
    </row>
    <row r="56" spans="2:17" s="62" customFormat="1" x14ac:dyDescent="0.55000000000000004">
      <c r="B56" s="5"/>
      <c r="C56" s="5"/>
      <c r="P56" s="5"/>
      <c r="Q56" s="63"/>
    </row>
    <row r="57" spans="2:17" s="62" customFormat="1" x14ac:dyDescent="0.55000000000000004">
      <c r="B57" s="5"/>
      <c r="C57" s="5"/>
      <c r="P57" s="5"/>
      <c r="Q57" s="63"/>
    </row>
    <row r="58" spans="2:17" s="62" customFormat="1" x14ac:dyDescent="0.55000000000000004">
      <c r="B58" s="5"/>
      <c r="C58" s="5"/>
      <c r="P58" s="5"/>
      <c r="Q58" s="63"/>
    </row>
    <row r="59" spans="2:17" s="62" customFormat="1" x14ac:dyDescent="0.55000000000000004">
      <c r="B59" s="5"/>
      <c r="C59" s="5"/>
      <c r="P59" s="5"/>
      <c r="Q59" s="63"/>
    </row>
    <row r="60" spans="2:17" s="62" customFormat="1" x14ac:dyDescent="0.55000000000000004">
      <c r="B60" s="5"/>
      <c r="C60" s="5"/>
      <c r="P60" s="5"/>
      <c r="Q60" s="63"/>
    </row>
    <row r="61" spans="2:17" s="62" customFormat="1" x14ac:dyDescent="0.55000000000000004">
      <c r="B61" s="5"/>
      <c r="C61" s="5"/>
      <c r="P61" s="5"/>
      <c r="Q61" s="63"/>
    </row>
    <row r="62" spans="2:17" s="62" customFormat="1" x14ac:dyDescent="0.55000000000000004">
      <c r="B62" s="5"/>
      <c r="C62" s="5"/>
      <c r="P62" s="5"/>
      <c r="Q62" s="63"/>
    </row>
    <row r="63" spans="2:17" s="62" customFormat="1" x14ac:dyDescent="0.55000000000000004">
      <c r="B63" s="5"/>
      <c r="C63" s="5"/>
      <c r="P63" s="5"/>
      <c r="Q63" s="63"/>
    </row>
    <row r="64" spans="2:17" s="62" customFormat="1" x14ac:dyDescent="0.55000000000000004">
      <c r="B64" s="5"/>
      <c r="C64" s="5"/>
      <c r="P64" s="5"/>
      <c r="Q64" s="63"/>
    </row>
    <row r="65" spans="2:17" s="62" customFormat="1" x14ac:dyDescent="0.55000000000000004">
      <c r="B65" s="5"/>
      <c r="C65" s="5"/>
      <c r="P65" s="5"/>
      <c r="Q65" s="63"/>
    </row>
    <row r="66" spans="2:17" s="62" customFormat="1" x14ac:dyDescent="0.55000000000000004">
      <c r="B66" s="5"/>
      <c r="C66" s="5"/>
      <c r="P66" s="5"/>
      <c r="Q66" s="63"/>
    </row>
    <row r="67" spans="2:17" s="62" customFormat="1" x14ac:dyDescent="0.55000000000000004">
      <c r="B67" s="5"/>
      <c r="C67" s="5"/>
      <c r="P67" s="5"/>
      <c r="Q67" s="63"/>
    </row>
    <row r="68" spans="2:17" s="62" customFormat="1" x14ac:dyDescent="0.55000000000000004">
      <c r="B68" s="5"/>
      <c r="C68" s="5"/>
      <c r="P68" s="5"/>
      <c r="Q68" s="63"/>
    </row>
    <row r="69" spans="2:17" s="62" customFormat="1" x14ac:dyDescent="0.55000000000000004">
      <c r="B69" s="5"/>
      <c r="C69" s="5"/>
      <c r="P69" s="5"/>
      <c r="Q69" s="63"/>
    </row>
    <row r="70" spans="2:17" s="62" customFormat="1" x14ac:dyDescent="0.55000000000000004">
      <c r="B70" s="5"/>
      <c r="C70" s="5"/>
      <c r="P70" s="5"/>
      <c r="Q70" s="63"/>
    </row>
    <row r="71" spans="2:17" s="62" customFormat="1" x14ac:dyDescent="0.55000000000000004">
      <c r="B71" s="5"/>
      <c r="C71" s="5"/>
      <c r="P71" s="5"/>
      <c r="Q71" s="63"/>
    </row>
    <row r="72" spans="2:17" s="62" customFormat="1" x14ac:dyDescent="0.55000000000000004">
      <c r="B72" s="5"/>
      <c r="C72" s="5"/>
      <c r="P72" s="5"/>
      <c r="Q72" s="63"/>
    </row>
    <row r="73" spans="2:17" s="62" customFormat="1" x14ac:dyDescent="0.55000000000000004">
      <c r="B73" s="5"/>
      <c r="C73" s="5"/>
      <c r="P73" s="5"/>
      <c r="Q73" s="63"/>
    </row>
    <row r="74" spans="2:17" s="62" customFormat="1" x14ac:dyDescent="0.55000000000000004">
      <c r="B74" s="5"/>
      <c r="C74" s="5"/>
      <c r="P74" s="5"/>
      <c r="Q74" s="63"/>
    </row>
    <row r="75" spans="2:17" s="62" customFormat="1" x14ac:dyDescent="0.55000000000000004">
      <c r="B75" s="5"/>
      <c r="C75" s="5"/>
      <c r="P75" s="5"/>
      <c r="Q75" s="63"/>
    </row>
    <row r="76" spans="2:17" s="62" customFormat="1" x14ac:dyDescent="0.55000000000000004">
      <c r="B76" s="5"/>
      <c r="C76" s="5"/>
      <c r="P76" s="5"/>
      <c r="Q76" s="63"/>
    </row>
    <row r="77" spans="2:17" s="62" customFormat="1" x14ac:dyDescent="0.55000000000000004">
      <c r="B77" s="5"/>
      <c r="C77" s="5"/>
      <c r="P77" s="5"/>
      <c r="Q77" s="63"/>
    </row>
    <row r="78" spans="2:17" s="62" customFormat="1" x14ac:dyDescent="0.55000000000000004">
      <c r="B78" s="5"/>
      <c r="C78" s="5"/>
      <c r="P78" s="5"/>
      <c r="Q78" s="63"/>
    </row>
    <row r="79" spans="2:17" s="62" customFormat="1" x14ac:dyDescent="0.55000000000000004">
      <c r="B79" s="5"/>
      <c r="C79" s="5"/>
      <c r="P79" s="5"/>
      <c r="Q79" s="63"/>
    </row>
    <row r="80" spans="2:17" s="62" customFormat="1" x14ac:dyDescent="0.55000000000000004">
      <c r="B80" s="5"/>
      <c r="C80" s="5"/>
      <c r="P80" s="5"/>
      <c r="Q80" s="63"/>
    </row>
    <row r="81" spans="2:17" s="62" customFormat="1" x14ac:dyDescent="0.55000000000000004">
      <c r="B81" s="5"/>
      <c r="C81" s="5"/>
      <c r="P81" s="5"/>
      <c r="Q81" s="63"/>
    </row>
    <row r="82" spans="2:17" s="62" customFormat="1" x14ac:dyDescent="0.55000000000000004">
      <c r="B82" s="5"/>
      <c r="C82" s="5"/>
      <c r="P82" s="5"/>
      <c r="Q82" s="63"/>
    </row>
    <row r="83" spans="2:17" s="62" customFormat="1" x14ac:dyDescent="0.55000000000000004">
      <c r="B83" s="5"/>
      <c r="C83" s="5"/>
      <c r="P83" s="5"/>
      <c r="Q83" s="63"/>
    </row>
    <row r="84" spans="2:17" s="62" customFormat="1" x14ac:dyDescent="0.55000000000000004">
      <c r="B84" s="5"/>
      <c r="C84" s="5"/>
      <c r="P84" s="5"/>
      <c r="Q84" s="63"/>
    </row>
    <row r="85" spans="2:17" s="62" customFormat="1" x14ac:dyDescent="0.55000000000000004">
      <c r="B85" s="5"/>
      <c r="C85" s="5"/>
      <c r="P85" s="5"/>
      <c r="Q85" s="63"/>
    </row>
    <row r="86" spans="2:17" s="62" customFormat="1" x14ac:dyDescent="0.55000000000000004">
      <c r="B86" s="5"/>
      <c r="C86" s="5"/>
      <c r="P86" s="5"/>
      <c r="Q86" s="63"/>
    </row>
    <row r="87" spans="2:17" s="62" customFormat="1" x14ac:dyDescent="0.55000000000000004">
      <c r="B87" s="5"/>
      <c r="C87" s="5"/>
      <c r="P87" s="5"/>
      <c r="Q87" s="63"/>
    </row>
    <row r="88" spans="2:17" s="62" customFormat="1" x14ac:dyDescent="0.55000000000000004">
      <c r="B88" s="5"/>
      <c r="C88" s="5"/>
      <c r="P88" s="5"/>
      <c r="Q88" s="63"/>
    </row>
    <row r="89" spans="2:17" s="62" customFormat="1" x14ac:dyDescent="0.55000000000000004">
      <c r="B89" s="5"/>
      <c r="C89" s="5"/>
      <c r="P89" s="5"/>
      <c r="Q89" s="63"/>
    </row>
    <row r="90" spans="2:17" s="62" customFormat="1" x14ac:dyDescent="0.55000000000000004">
      <c r="B90" s="5"/>
      <c r="C90" s="5"/>
      <c r="P90" s="5"/>
      <c r="Q90" s="63"/>
    </row>
    <row r="91" spans="2:17" s="62" customFormat="1" x14ac:dyDescent="0.55000000000000004">
      <c r="B91" s="5"/>
      <c r="C91" s="5"/>
      <c r="P91" s="5"/>
      <c r="Q91" s="63"/>
    </row>
    <row r="92" spans="2:17" s="62" customFormat="1" x14ac:dyDescent="0.55000000000000004">
      <c r="B92" s="5"/>
      <c r="C92" s="5"/>
      <c r="P92" s="5"/>
      <c r="Q92" s="63"/>
    </row>
    <row r="93" spans="2:17" s="62" customFormat="1" x14ac:dyDescent="0.55000000000000004">
      <c r="B93" s="5"/>
      <c r="C93" s="5"/>
      <c r="P93" s="5"/>
      <c r="Q93" s="63"/>
    </row>
    <row r="94" spans="2:17" s="62" customFormat="1" x14ac:dyDescent="0.55000000000000004">
      <c r="B94" s="5"/>
      <c r="C94" s="5"/>
      <c r="P94" s="5"/>
      <c r="Q94" s="63"/>
    </row>
    <row r="95" spans="2:17" s="62" customFormat="1" x14ac:dyDescent="0.55000000000000004">
      <c r="B95" s="5"/>
      <c r="C95" s="5"/>
      <c r="P95" s="5"/>
      <c r="Q95" s="63"/>
    </row>
    <row r="96" spans="2:17" s="62" customFormat="1" x14ac:dyDescent="0.55000000000000004">
      <c r="B96" s="5"/>
      <c r="C96" s="5"/>
      <c r="P96" s="5"/>
      <c r="Q96" s="63"/>
    </row>
    <row r="97" spans="2:17" s="62" customFormat="1" x14ac:dyDescent="0.55000000000000004">
      <c r="B97" s="5"/>
      <c r="C97" s="5"/>
      <c r="P97" s="5"/>
      <c r="Q97" s="63"/>
    </row>
    <row r="98" spans="2:17" s="62" customFormat="1" x14ac:dyDescent="0.55000000000000004">
      <c r="B98" s="5"/>
      <c r="C98" s="5"/>
      <c r="P98" s="5"/>
      <c r="Q98" s="63"/>
    </row>
    <row r="99" spans="2:17" s="62" customFormat="1" x14ac:dyDescent="0.55000000000000004">
      <c r="B99" s="5"/>
      <c r="C99" s="5"/>
      <c r="P99" s="5"/>
      <c r="Q99" s="63"/>
    </row>
    <row r="100" spans="2:17" s="62" customFormat="1" x14ac:dyDescent="0.55000000000000004">
      <c r="B100" s="5"/>
      <c r="C100" s="5"/>
      <c r="P100" s="5"/>
      <c r="Q100" s="63"/>
    </row>
    <row r="101" spans="2:17" s="62" customFormat="1" x14ac:dyDescent="0.55000000000000004">
      <c r="B101" s="5"/>
      <c r="C101" s="5"/>
      <c r="P101" s="5"/>
      <c r="Q101" s="63"/>
    </row>
    <row r="102" spans="2:17" s="62" customFormat="1" x14ac:dyDescent="0.55000000000000004">
      <c r="B102" s="5"/>
      <c r="C102" s="5"/>
      <c r="P102" s="5"/>
      <c r="Q102" s="63"/>
    </row>
    <row r="103" spans="2:17" s="62" customFormat="1" x14ac:dyDescent="0.55000000000000004">
      <c r="B103" s="5"/>
      <c r="C103" s="5"/>
      <c r="P103" s="5"/>
      <c r="Q103" s="63"/>
    </row>
    <row r="104" spans="2:17" s="62" customFormat="1" x14ac:dyDescent="0.55000000000000004">
      <c r="B104" s="5"/>
      <c r="C104" s="5"/>
      <c r="P104" s="5"/>
      <c r="Q104" s="63"/>
    </row>
    <row r="105" spans="2:17" s="62" customFormat="1" x14ac:dyDescent="0.55000000000000004">
      <c r="B105" s="5"/>
      <c r="C105" s="5"/>
      <c r="P105" s="5"/>
      <c r="Q105" s="63"/>
    </row>
    <row r="106" spans="2:17" s="62" customFormat="1" x14ac:dyDescent="0.55000000000000004">
      <c r="B106" s="5"/>
      <c r="C106" s="5"/>
      <c r="P106" s="5"/>
      <c r="Q106" s="63"/>
    </row>
    <row r="107" spans="2:17" s="62" customFormat="1" x14ac:dyDescent="0.55000000000000004">
      <c r="B107" s="5"/>
      <c r="C107" s="5"/>
      <c r="P107" s="5"/>
      <c r="Q107" s="63"/>
    </row>
    <row r="108" spans="2:17" s="62" customFormat="1" x14ac:dyDescent="0.55000000000000004">
      <c r="B108" s="5"/>
      <c r="C108" s="5"/>
      <c r="P108" s="5"/>
      <c r="Q108" s="63"/>
    </row>
    <row r="109" spans="2:17" s="62" customFormat="1" x14ac:dyDescent="0.55000000000000004">
      <c r="B109" s="5"/>
      <c r="C109" s="5"/>
      <c r="P109" s="5"/>
      <c r="Q109" s="63"/>
    </row>
    <row r="110" spans="2:17" s="62" customFormat="1" x14ac:dyDescent="0.55000000000000004">
      <c r="B110" s="5"/>
      <c r="C110" s="5"/>
      <c r="P110" s="5"/>
      <c r="Q110" s="63"/>
    </row>
    <row r="111" spans="2:17" s="62" customFormat="1" x14ac:dyDescent="0.55000000000000004">
      <c r="B111" s="5"/>
      <c r="C111" s="5"/>
      <c r="P111" s="5"/>
      <c r="Q111" s="63"/>
    </row>
    <row r="112" spans="2:17" s="62" customFormat="1" x14ac:dyDescent="0.55000000000000004">
      <c r="B112" s="5"/>
      <c r="C112" s="5"/>
      <c r="P112" s="5"/>
      <c r="Q112" s="63"/>
    </row>
    <row r="113" spans="2:17" s="62" customFormat="1" x14ac:dyDescent="0.55000000000000004">
      <c r="B113" s="5"/>
      <c r="C113" s="5"/>
      <c r="P113" s="5"/>
      <c r="Q113" s="63"/>
    </row>
    <row r="114" spans="2:17" s="62" customFormat="1" x14ac:dyDescent="0.55000000000000004">
      <c r="B114" s="5"/>
      <c r="C114" s="5"/>
      <c r="P114" s="5"/>
      <c r="Q114" s="63"/>
    </row>
    <row r="115" spans="2:17" s="62" customFormat="1" x14ac:dyDescent="0.55000000000000004">
      <c r="B115" s="5"/>
      <c r="C115" s="5"/>
      <c r="P115" s="5"/>
      <c r="Q115" s="63"/>
    </row>
    <row r="116" spans="2:17" s="62" customFormat="1" x14ac:dyDescent="0.55000000000000004">
      <c r="B116" s="5"/>
      <c r="C116" s="5"/>
      <c r="P116" s="5"/>
      <c r="Q116" s="63"/>
    </row>
    <row r="117" spans="2:17" s="62" customFormat="1" x14ac:dyDescent="0.55000000000000004">
      <c r="B117" s="5"/>
      <c r="C117" s="5"/>
      <c r="P117" s="5"/>
      <c r="Q117" s="63"/>
    </row>
    <row r="118" spans="2:17" s="62" customFormat="1" x14ac:dyDescent="0.55000000000000004">
      <c r="B118" s="5"/>
      <c r="C118" s="5"/>
      <c r="P118" s="5"/>
      <c r="Q118" s="63"/>
    </row>
    <row r="119" spans="2:17" s="62" customFormat="1" x14ac:dyDescent="0.55000000000000004">
      <c r="B119" s="5"/>
      <c r="C119" s="5"/>
      <c r="P119" s="5"/>
      <c r="Q119" s="63"/>
    </row>
    <row r="120" spans="2:17" s="62" customFormat="1" x14ac:dyDescent="0.55000000000000004">
      <c r="B120" s="5"/>
      <c r="C120" s="5"/>
      <c r="P120" s="5"/>
      <c r="Q120" s="63"/>
    </row>
    <row r="121" spans="2:17" s="62" customFormat="1" x14ac:dyDescent="0.55000000000000004">
      <c r="B121" s="5"/>
      <c r="C121" s="5"/>
      <c r="P121" s="5"/>
      <c r="Q121" s="63"/>
    </row>
    <row r="122" spans="2:17" s="62" customFormat="1" x14ac:dyDescent="0.55000000000000004">
      <c r="B122" s="5"/>
      <c r="C122" s="5"/>
      <c r="P122" s="5"/>
      <c r="Q122" s="63"/>
    </row>
    <row r="123" spans="2:17" s="62" customFormat="1" x14ac:dyDescent="0.55000000000000004">
      <c r="B123" s="5"/>
      <c r="C123" s="5"/>
      <c r="P123" s="5"/>
      <c r="Q123" s="63"/>
    </row>
    <row r="124" spans="2:17" s="62" customFormat="1" x14ac:dyDescent="0.55000000000000004">
      <c r="B124" s="5"/>
      <c r="C124" s="5"/>
      <c r="P124" s="5"/>
      <c r="Q124" s="63"/>
    </row>
    <row r="125" spans="2:17" s="62" customFormat="1" x14ac:dyDescent="0.55000000000000004">
      <c r="B125" s="5"/>
      <c r="C125" s="5"/>
      <c r="P125" s="5"/>
      <c r="Q125" s="63"/>
    </row>
    <row r="126" spans="2:17" s="62" customFormat="1" x14ac:dyDescent="0.55000000000000004">
      <c r="B126" s="5"/>
      <c r="C126" s="5"/>
      <c r="P126" s="5"/>
      <c r="Q126" s="63"/>
    </row>
    <row r="127" spans="2:17" s="62" customFormat="1" x14ac:dyDescent="0.55000000000000004">
      <c r="B127" s="5"/>
      <c r="C127" s="5"/>
      <c r="P127" s="5"/>
      <c r="Q127" s="63"/>
    </row>
    <row r="128" spans="2:17" s="62" customFormat="1" x14ac:dyDescent="0.55000000000000004">
      <c r="B128" s="5"/>
      <c r="C128" s="5"/>
      <c r="P128" s="5"/>
      <c r="Q128" s="63"/>
    </row>
    <row r="129" spans="2:17" s="62" customFormat="1" x14ac:dyDescent="0.55000000000000004">
      <c r="B129" s="5"/>
      <c r="C129" s="5"/>
      <c r="P129" s="5"/>
      <c r="Q129" s="63"/>
    </row>
    <row r="130" spans="2:17" s="62" customFormat="1" x14ac:dyDescent="0.55000000000000004">
      <c r="B130" s="5"/>
      <c r="C130" s="5"/>
      <c r="P130" s="5"/>
      <c r="Q130" s="63"/>
    </row>
    <row r="131" spans="2:17" s="62" customFormat="1" x14ac:dyDescent="0.55000000000000004">
      <c r="B131" s="5"/>
      <c r="C131" s="5"/>
      <c r="P131" s="5"/>
      <c r="Q131" s="63"/>
    </row>
    <row r="132" spans="2:17" s="62" customFormat="1" x14ac:dyDescent="0.55000000000000004">
      <c r="B132" s="5"/>
      <c r="C132" s="5"/>
      <c r="P132" s="5"/>
      <c r="Q132" s="63"/>
    </row>
    <row r="133" spans="2:17" s="62" customFormat="1" x14ac:dyDescent="0.55000000000000004">
      <c r="B133" s="5"/>
      <c r="C133" s="5"/>
      <c r="P133" s="5"/>
      <c r="Q133" s="63"/>
    </row>
    <row r="134" spans="2:17" s="62" customFormat="1" x14ac:dyDescent="0.55000000000000004">
      <c r="B134" s="5"/>
      <c r="C134" s="5"/>
      <c r="P134" s="5"/>
      <c r="Q134" s="63"/>
    </row>
    <row r="135" spans="2:17" s="62" customFormat="1" x14ac:dyDescent="0.55000000000000004">
      <c r="B135" s="5"/>
      <c r="C135" s="5"/>
      <c r="P135" s="5"/>
      <c r="Q135" s="63"/>
    </row>
    <row r="136" spans="2:17" s="62" customFormat="1" x14ac:dyDescent="0.55000000000000004">
      <c r="B136" s="5"/>
      <c r="C136" s="5"/>
      <c r="P136" s="5"/>
      <c r="Q136" s="63"/>
    </row>
    <row r="137" spans="2:17" s="62" customFormat="1" x14ac:dyDescent="0.55000000000000004">
      <c r="B137" s="5"/>
      <c r="C137" s="5"/>
      <c r="P137" s="5"/>
      <c r="Q137" s="63"/>
    </row>
    <row r="138" spans="2:17" s="62" customFormat="1" x14ac:dyDescent="0.55000000000000004">
      <c r="B138" s="5"/>
      <c r="C138" s="5"/>
      <c r="P138" s="5"/>
      <c r="Q138" s="63"/>
    </row>
    <row r="139" spans="2:17" s="62" customFormat="1" x14ac:dyDescent="0.55000000000000004">
      <c r="B139" s="5"/>
      <c r="C139" s="5"/>
      <c r="P139" s="5"/>
      <c r="Q139" s="63"/>
    </row>
    <row r="140" spans="2:17" s="62" customFormat="1" x14ac:dyDescent="0.55000000000000004">
      <c r="B140" s="5"/>
      <c r="C140" s="5"/>
      <c r="P140" s="5"/>
      <c r="Q140" s="63"/>
    </row>
    <row r="141" spans="2:17" s="62" customFormat="1" x14ac:dyDescent="0.55000000000000004">
      <c r="B141" s="5"/>
      <c r="C141" s="5"/>
      <c r="P141" s="5"/>
      <c r="Q141" s="63"/>
    </row>
    <row r="142" spans="2:17" s="62" customFormat="1" x14ac:dyDescent="0.55000000000000004">
      <c r="B142" s="5"/>
      <c r="C142" s="5"/>
      <c r="P142" s="5"/>
      <c r="Q142" s="63"/>
    </row>
    <row r="143" spans="2:17" s="62" customFormat="1" x14ac:dyDescent="0.55000000000000004">
      <c r="B143" s="5"/>
      <c r="C143" s="5"/>
      <c r="P143" s="5"/>
      <c r="Q143" s="63"/>
    </row>
    <row r="144" spans="2:17" s="62" customFormat="1" x14ac:dyDescent="0.55000000000000004">
      <c r="B144" s="5"/>
      <c r="C144" s="5"/>
      <c r="P144" s="5"/>
      <c r="Q144" s="63"/>
    </row>
    <row r="145" spans="2:17" s="62" customFormat="1" x14ac:dyDescent="0.55000000000000004">
      <c r="B145" s="5"/>
      <c r="C145" s="5"/>
      <c r="P145" s="5"/>
      <c r="Q145" s="63"/>
    </row>
    <row r="146" spans="2:17" s="62" customFormat="1" x14ac:dyDescent="0.55000000000000004">
      <c r="B146" s="5"/>
      <c r="C146" s="5"/>
      <c r="P146" s="5"/>
      <c r="Q146" s="63"/>
    </row>
    <row r="147" spans="2:17" s="62" customFormat="1" x14ac:dyDescent="0.55000000000000004">
      <c r="B147" s="5"/>
      <c r="C147" s="5"/>
      <c r="P147" s="5"/>
      <c r="Q147" s="63"/>
    </row>
    <row r="148" spans="2:17" s="62" customFormat="1" x14ac:dyDescent="0.55000000000000004">
      <c r="B148" s="5"/>
      <c r="C148" s="5"/>
      <c r="P148" s="5"/>
      <c r="Q148" s="63"/>
    </row>
    <row r="149" spans="2:17" s="62" customFormat="1" x14ac:dyDescent="0.55000000000000004">
      <c r="B149" s="5"/>
      <c r="C149" s="5"/>
      <c r="P149" s="5"/>
      <c r="Q149" s="63"/>
    </row>
    <row r="150" spans="2:17" s="62" customFormat="1" x14ac:dyDescent="0.55000000000000004">
      <c r="B150" s="5"/>
      <c r="C150" s="5"/>
      <c r="P150" s="5"/>
      <c r="Q150" s="63"/>
    </row>
    <row r="151" spans="2:17" s="62" customFormat="1" x14ac:dyDescent="0.55000000000000004">
      <c r="B151" s="5"/>
      <c r="C151" s="5"/>
      <c r="P151" s="5"/>
      <c r="Q151" s="63"/>
    </row>
    <row r="152" spans="2:17" s="62" customFormat="1" x14ac:dyDescent="0.55000000000000004">
      <c r="B152" s="5"/>
      <c r="C152" s="5"/>
      <c r="P152" s="5"/>
      <c r="Q152" s="64"/>
    </row>
    <row r="153" spans="2:17" s="62" customFormat="1" x14ac:dyDescent="0.55000000000000004">
      <c r="B153" s="5"/>
      <c r="C153" s="5"/>
      <c r="P153" s="5"/>
      <c r="Q153" s="64"/>
    </row>
    <row r="154" spans="2:17" s="62" customFormat="1" x14ac:dyDescent="0.55000000000000004">
      <c r="B154" s="5"/>
      <c r="C154" s="5"/>
      <c r="P154" s="5"/>
      <c r="Q154" s="64"/>
    </row>
  </sheetData>
  <sheetProtection algorithmName="SHA-512" hashValue="kJZz9+kiTq8znt8jHt29KMMYjsPje60mn0OORJe3WZNTkc69wawpZ9fK7miT2Tz1hLdZkbLFJ6CPtl/6Pz+rvw==" saltValue="DZIeM7aHqClgkO3W3Zv5qg==" spinCount="100000" sheet="1" objects="1" scenarios="1" selectLockedCells="1"/>
  <mergeCells count="63">
    <mergeCell ref="K17:L17"/>
    <mergeCell ref="C3:P3"/>
    <mergeCell ref="G9:H9"/>
    <mergeCell ref="I9:J9"/>
    <mergeCell ref="K9:L9"/>
    <mergeCell ref="I16:J16"/>
    <mergeCell ref="K16:L16"/>
    <mergeCell ref="D5:J6"/>
    <mergeCell ref="D15:F15"/>
    <mergeCell ref="G15:H15"/>
    <mergeCell ref="I15:J15"/>
    <mergeCell ref="K15:L15"/>
    <mergeCell ref="D14:F14"/>
    <mergeCell ref="G14:H14"/>
    <mergeCell ref="I14:J14"/>
    <mergeCell ref="K14:L14"/>
    <mergeCell ref="D23:F23"/>
    <mergeCell ref="G23:H23"/>
    <mergeCell ref="I23:J23"/>
    <mergeCell ref="K23:L23"/>
    <mergeCell ref="D12:F12"/>
    <mergeCell ref="G12:H12"/>
    <mergeCell ref="I12:J12"/>
    <mergeCell ref="K12:L12"/>
    <mergeCell ref="D13:F13"/>
    <mergeCell ref="G13:H13"/>
    <mergeCell ref="I13:J13"/>
    <mergeCell ref="K13:L13"/>
    <mergeCell ref="D17:F17"/>
    <mergeCell ref="D18:F18"/>
    <mergeCell ref="G17:H17"/>
    <mergeCell ref="I17:J17"/>
    <mergeCell ref="D10:F10"/>
    <mergeCell ref="G10:H10"/>
    <mergeCell ref="I10:J10"/>
    <mergeCell ref="K10:L10"/>
    <mergeCell ref="D11:F11"/>
    <mergeCell ref="G11:H11"/>
    <mergeCell ref="I11:J11"/>
    <mergeCell ref="D22:F22"/>
    <mergeCell ref="G22:H22"/>
    <mergeCell ref="I22:J22"/>
    <mergeCell ref="K22:L22"/>
    <mergeCell ref="D20:F20"/>
    <mergeCell ref="G20:H20"/>
    <mergeCell ref="I20:J20"/>
    <mergeCell ref="K20:L20"/>
    <mergeCell ref="N9:O9"/>
    <mergeCell ref="D21:F21"/>
    <mergeCell ref="G21:H21"/>
    <mergeCell ref="I21:J21"/>
    <mergeCell ref="K21:L21"/>
    <mergeCell ref="G18:H18"/>
    <mergeCell ref="I18:J18"/>
    <mergeCell ref="K18:L18"/>
    <mergeCell ref="D19:F19"/>
    <mergeCell ref="G19:H19"/>
    <mergeCell ref="I19:J19"/>
    <mergeCell ref="K19:L19"/>
    <mergeCell ref="D16:F16"/>
    <mergeCell ref="G16:H16"/>
    <mergeCell ref="K11:L11"/>
    <mergeCell ref="D9:F9"/>
  </mergeCells>
  <conditionalFormatting sqref="K10 K23 O12 M11:M12 O23">
    <cfRule type="cellIs" dxfId="99" priority="113" operator="equal">
      <formula>"Check Requirements"</formula>
    </cfRule>
  </conditionalFormatting>
  <conditionalFormatting sqref="K10 K23 O12 M11:M12 O23">
    <cfRule type="cellIs" dxfId="98" priority="112" operator="equal">
      <formula>"Not Eligible"</formula>
    </cfRule>
  </conditionalFormatting>
  <conditionalFormatting sqref="K10 K23 O12 M11:M12 O23">
    <cfRule type="cellIs" dxfId="97" priority="111" operator="equal">
      <formula>"Check Insulation Value"</formula>
    </cfRule>
  </conditionalFormatting>
  <conditionalFormatting sqref="K10 K23 O12 M11:M12 O23">
    <cfRule type="cellIs" dxfId="96" priority="110" operator="equal">
      <formula>"Occupancy Type"</formula>
    </cfRule>
  </conditionalFormatting>
  <conditionalFormatting sqref="M10">
    <cfRule type="cellIs" dxfId="95" priority="109" operator="equal">
      <formula>"Check Requirements"</formula>
    </cfRule>
  </conditionalFormatting>
  <conditionalFormatting sqref="M10">
    <cfRule type="cellIs" dxfId="94" priority="108" operator="equal">
      <formula>"Not Eligible"</formula>
    </cfRule>
  </conditionalFormatting>
  <conditionalFormatting sqref="M10">
    <cfRule type="cellIs" dxfId="93" priority="107" operator="equal">
      <formula>"Check Insulation Value"</formula>
    </cfRule>
  </conditionalFormatting>
  <conditionalFormatting sqref="M10">
    <cfRule type="cellIs" dxfId="92" priority="106" operator="equal">
      <formula>"Occupancy Type"</formula>
    </cfRule>
  </conditionalFormatting>
  <conditionalFormatting sqref="K11:K12">
    <cfRule type="cellIs" dxfId="91" priority="96" operator="equal">
      <formula>"Check Requirements"</formula>
    </cfRule>
  </conditionalFormatting>
  <conditionalFormatting sqref="K11:K12">
    <cfRule type="cellIs" dxfId="90" priority="95" operator="equal">
      <formula>"Not Eligible"</formula>
    </cfRule>
  </conditionalFormatting>
  <conditionalFormatting sqref="K11:K12">
    <cfRule type="cellIs" dxfId="89" priority="94" operator="equal">
      <formula>"Check Insulation Value"</formula>
    </cfRule>
  </conditionalFormatting>
  <conditionalFormatting sqref="K11:K12">
    <cfRule type="cellIs" dxfId="88" priority="93" operator="equal">
      <formula>"Occupancy Type"</formula>
    </cfRule>
  </conditionalFormatting>
  <conditionalFormatting sqref="K13">
    <cfRule type="cellIs" dxfId="87" priority="88" operator="equal">
      <formula>"Check Requirements"</formula>
    </cfRule>
  </conditionalFormatting>
  <conditionalFormatting sqref="K13">
    <cfRule type="cellIs" dxfId="86" priority="87" operator="equal">
      <formula>"Not Eligible"</formula>
    </cfRule>
  </conditionalFormatting>
  <conditionalFormatting sqref="K13">
    <cfRule type="cellIs" dxfId="85" priority="86" operator="equal">
      <formula>"Check Insulation Value"</formula>
    </cfRule>
  </conditionalFormatting>
  <conditionalFormatting sqref="K13">
    <cfRule type="cellIs" dxfId="84" priority="85" operator="equal">
      <formula>"Occupancy Type"</formula>
    </cfRule>
  </conditionalFormatting>
  <conditionalFormatting sqref="O13 M13">
    <cfRule type="cellIs" dxfId="83" priority="92" operator="equal">
      <formula>"Check Requirements"</formula>
    </cfRule>
  </conditionalFormatting>
  <conditionalFormatting sqref="O13 M13">
    <cfRule type="cellIs" dxfId="82" priority="91" operator="equal">
      <formula>"Not Eligible"</formula>
    </cfRule>
  </conditionalFormatting>
  <conditionalFormatting sqref="O13 M13">
    <cfRule type="cellIs" dxfId="81" priority="90" operator="equal">
      <formula>"Check Insulation Value"</formula>
    </cfRule>
  </conditionalFormatting>
  <conditionalFormatting sqref="O13 M13">
    <cfRule type="cellIs" dxfId="80" priority="89" operator="equal">
      <formula>"Occupancy Type"</formula>
    </cfRule>
  </conditionalFormatting>
  <conditionalFormatting sqref="K14">
    <cfRule type="cellIs" dxfId="79" priority="80" operator="equal">
      <formula>"Check Requirements"</formula>
    </cfRule>
  </conditionalFormatting>
  <conditionalFormatting sqref="K14">
    <cfRule type="cellIs" dxfId="78" priority="79" operator="equal">
      <formula>"Not Eligible"</formula>
    </cfRule>
  </conditionalFormatting>
  <conditionalFormatting sqref="K14">
    <cfRule type="cellIs" dxfId="77" priority="78" operator="equal">
      <formula>"Check Insulation Value"</formula>
    </cfRule>
  </conditionalFormatting>
  <conditionalFormatting sqref="K14">
    <cfRule type="cellIs" dxfId="76" priority="77" operator="equal">
      <formula>"Occupancy Type"</formula>
    </cfRule>
  </conditionalFormatting>
  <conditionalFormatting sqref="O14 M14">
    <cfRule type="cellIs" dxfId="75" priority="84" operator="equal">
      <formula>"Check Requirements"</formula>
    </cfRule>
  </conditionalFormatting>
  <conditionalFormatting sqref="O14 M14">
    <cfRule type="cellIs" dxfId="74" priority="83" operator="equal">
      <formula>"Not Eligible"</formula>
    </cfRule>
  </conditionalFormatting>
  <conditionalFormatting sqref="O14 M14">
    <cfRule type="cellIs" dxfId="73" priority="82" operator="equal">
      <formula>"Check Insulation Value"</formula>
    </cfRule>
  </conditionalFormatting>
  <conditionalFormatting sqref="O14 M14">
    <cfRule type="cellIs" dxfId="72" priority="81" operator="equal">
      <formula>"Occupancy Type"</formula>
    </cfRule>
  </conditionalFormatting>
  <conditionalFormatting sqref="K15">
    <cfRule type="cellIs" dxfId="71" priority="72" operator="equal">
      <formula>"Check Requirements"</formula>
    </cfRule>
  </conditionalFormatting>
  <conditionalFormatting sqref="K15">
    <cfRule type="cellIs" dxfId="70" priority="71" operator="equal">
      <formula>"Not Eligible"</formula>
    </cfRule>
  </conditionalFormatting>
  <conditionalFormatting sqref="K15">
    <cfRule type="cellIs" dxfId="69" priority="70" operator="equal">
      <formula>"Check Insulation Value"</formula>
    </cfRule>
  </conditionalFormatting>
  <conditionalFormatting sqref="K15">
    <cfRule type="cellIs" dxfId="68" priority="69" operator="equal">
      <formula>"Occupancy Type"</formula>
    </cfRule>
  </conditionalFormatting>
  <conditionalFormatting sqref="O15 M15">
    <cfRule type="cellIs" dxfId="67" priority="76" operator="equal">
      <formula>"Check Requirements"</formula>
    </cfRule>
  </conditionalFormatting>
  <conditionalFormatting sqref="O15 M15">
    <cfRule type="cellIs" dxfId="66" priority="75" operator="equal">
      <formula>"Not Eligible"</formula>
    </cfRule>
  </conditionalFormatting>
  <conditionalFormatting sqref="O15 M15">
    <cfRule type="cellIs" dxfId="65" priority="74" operator="equal">
      <formula>"Check Insulation Value"</formula>
    </cfRule>
  </conditionalFormatting>
  <conditionalFormatting sqref="O15 M15">
    <cfRule type="cellIs" dxfId="64" priority="73" operator="equal">
      <formula>"Occupancy Type"</formula>
    </cfRule>
  </conditionalFormatting>
  <conditionalFormatting sqref="K16">
    <cfRule type="cellIs" dxfId="63" priority="64" operator="equal">
      <formula>"Check Requirements"</formula>
    </cfRule>
  </conditionalFormatting>
  <conditionalFormatting sqref="K16">
    <cfRule type="cellIs" dxfId="62" priority="63" operator="equal">
      <formula>"Not Eligible"</formula>
    </cfRule>
  </conditionalFormatting>
  <conditionalFormatting sqref="K16">
    <cfRule type="cellIs" dxfId="61" priority="62" operator="equal">
      <formula>"Check Insulation Value"</formula>
    </cfRule>
  </conditionalFormatting>
  <conditionalFormatting sqref="K16">
    <cfRule type="cellIs" dxfId="60" priority="61" operator="equal">
      <formula>"Occupancy Type"</formula>
    </cfRule>
  </conditionalFormatting>
  <conditionalFormatting sqref="O16 M16">
    <cfRule type="cellIs" dxfId="59" priority="68" operator="equal">
      <formula>"Check Requirements"</formula>
    </cfRule>
  </conditionalFormatting>
  <conditionalFormatting sqref="O16 M16">
    <cfRule type="cellIs" dxfId="58" priority="67" operator="equal">
      <formula>"Not Eligible"</formula>
    </cfRule>
  </conditionalFormatting>
  <conditionalFormatting sqref="O16 M16">
    <cfRule type="cellIs" dxfId="57" priority="66" operator="equal">
      <formula>"Check Insulation Value"</formula>
    </cfRule>
  </conditionalFormatting>
  <conditionalFormatting sqref="O16 M16">
    <cfRule type="cellIs" dxfId="56" priority="65" operator="equal">
      <formula>"Occupancy Type"</formula>
    </cfRule>
  </conditionalFormatting>
  <conditionalFormatting sqref="K17">
    <cfRule type="cellIs" dxfId="55" priority="56" operator="equal">
      <formula>"Check Requirements"</formula>
    </cfRule>
  </conditionalFormatting>
  <conditionalFormatting sqref="K17">
    <cfRule type="cellIs" dxfId="54" priority="55" operator="equal">
      <formula>"Not Eligible"</formula>
    </cfRule>
  </conditionalFormatting>
  <conditionalFormatting sqref="K17">
    <cfRule type="cellIs" dxfId="53" priority="54" operator="equal">
      <formula>"Check Insulation Value"</formula>
    </cfRule>
  </conditionalFormatting>
  <conditionalFormatting sqref="K17">
    <cfRule type="cellIs" dxfId="52" priority="53" operator="equal">
      <formula>"Occupancy Type"</formula>
    </cfRule>
  </conditionalFormatting>
  <conditionalFormatting sqref="O17 M17">
    <cfRule type="cellIs" dxfId="51" priority="60" operator="equal">
      <formula>"Check Requirements"</formula>
    </cfRule>
  </conditionalFormatting>
  <conditionalFormatting sqref="O17 M17">
    <cfRule type="cellIs" dxfId="50" priority="59" operator="equal">
      <formula>"Not Eligible"</formula>
    </cfRule>
  </conditionalFormatting>
  <conditionalFormatting sqref="O17 M17">
    <cfRule type="cellIs" dxfId="49" priority="58" operator="equal">
      <formula>"Check Insulation Value"</formula>
    </cfRule>
  </conditionalFormatting>
  <conditionalFormatting sqref="O17 M17">
    <cfRule type="cellIs" dxfId="48" priority="57" operator="equal">
      <formula>"Occupancy Type"</formula>
    </cfRule>
  </conditionalFormatting>
  <conditionalFormatting sqref="K18">
    <cfRule type="cellIs" dxfId="47" priority="48" operator="equal">
      <formula>"Check Requirements"</formula>
    </cfRule>
  </conditionalFormatting>
  <conditionalFormatting sqref="K18">
    <cfRule type="cellIs" dxfId="46" priority="47" operator="equal">
      <formula>"Not Eligible"</formula>
    </cfRule>
  </conditionalFormatting>
  <conditionalFormatting sqref="K18">
    <cfRule type="cellIs" dxfId="45" priority="46" operator="equal">
      <formula>"Check Insulation Value"</formula>
    </cfRule>
  </conditionalFormatting>
  <conditionalFormatting sqref="K18">
    <cfRule type="cellIs" dxfId="44" priority="45" operator="equal">
      <formula>"Occupancy Type"</formula>
    </cfRule>
  </conditionalFormatting>
  <conditionalFormatting sqref="O18 M18">
    <cfRule type="cellIs" dxfId="43" priority="52" operator="equal">
      <formula>"Check Requirements"</formula>
    </cfRule>
  </conditionalFormatting>
  <conditionalFormatting sqref="O18 M18">
    <cfRule type="cellIs" dxfId="42" priority="51" operator="equal">
      <formula>"Not Eligible"</formula>
    </cfRule>
  </conditionalFormatting>
  <conditionalFormatting sqref="O18 M18">
    <cfRule type="cellIs" dxfId="41" priority="50" operator="equal">
      <formula>"Check Insulation Value"</formula>
    </cfRule>
  </conditionalFormatting>
  <conditionalFormatting sqref="O18 M18">
    <cfRule type="cellIs" dxfId="40" priority="49" operator="equal">
      <formula>"Occupancy Type"</formula>
    </cfRule>
  </conditionalFormatting>
  <conditionalFormatting sqref="K19">
    <cfRule type="cellIs" dxfId="39" priority="40" operator="equal">
      <formula>"Check Requirements"</formula>
    </cfRule>
  </conditionalFormatting>
  <conditionalFormatting sqref="K19">
    <cfRule type="cellIs" dxfId="38" priority="39" operator="equal">
      <formula>"Not Eligible"</formula>
    </cfRule>
  </conditionalFormatting>
  <conditionalFormatting sqref="K19">
    <cfRule type="cellIs" dxfId="37" priority="38" operator="equal">
      <formula>"Check Insulation Value"</formula>
    </cfRule>
  </conditionalFormatting>
  <conditionalFormatting sqref="K19">
    <cfRule type="cellIs" dxfId="36" priority="37" operator="equal">
      <formula>"Occupancy Type"</formula>
    </cfRule>
  </conditionalFormatting>
  <conditionalFormatting sqref="O19 M19">
    <cfRule type="cellIs" dxfId="35" priority="44" operator="equal">
      <formula>"Check Requirements"</formula>
    </cfRule>
  </conditionalFormatting>
  <conditionalFormatting sqref="O19 M19">
    <cfRule type="cellIs" dxfId="34" priority="43" operator="equal">
      <formula>"Not Eligible"</formula>
    </cfRule>
  </conditionalFormatting>
  <conditionalFormatting sqref="O19 M19">
    <cfRule type="cellIs" dxfId="33" priority="42" operator="equal">
      <formula>"Check Insulation Value"</formula>
    </cfRule>
  </conditionalFormatting>
  <conditionalFormatting sqref="O19 M19">
    <cfRule type="cellIs" dxfId="32" priority="41" operator="equal">
      <formula>"Occupancy Type"</formula>
    </cfRule>
  </conditionalFormatting>
  <conditionalFormatting sqref="K20">
    <cfRule type="cellIs" dxfId="31" priority="32" operator="equal">
      <formula>"Check Requirements"</formula>
    </cfRule>
  </conditionalFormatting>
  <conditionalFormatting sqref="K20">
    <cfRule type="cellIs" dxfId="30" priority="31" operator="equal">
      <formula>"Not Eligible"</formula>
    </cfRule>
  </conditionalFormatting>
  <conditionalFormatting sqref="K20">
    <cfRule type="cellIs" dxfId="29" priority="30" operator="equal">
      <formula>"Check Insulation Value"</formula>
    </cfRule>
  </conditionalFormatting>
  <conditionalFormatting sqref="K20">
    <cfRule type="cellIs" dxfId="28" priority="29" operator="equal">
      <formula>"Occupancy Type"</formula>
    </cfRule>
  </conditionalFormatting>
  <conditionalFormatting sqref="O20 M20">
    <cfRule type="cellIs" dxfId="27" priority="36" operator="equal">
      <formula>"Check Requirements"</formula>
    </cfRule>
  </conditionalFormatting>
  <conditionalFormatting sqref="O20 M20">
    <cfRule type="cellIs" dxfId="26" priority="35" operator="equal">
      <formula>"Not Eligible"</formula>
    </cfRule>
  </conditionalFormatting>
  <conditionalFormatting sqref="O20 M20">
    <cfRule type="cellIs" dxfId="25" priority="34" operator="equal">
      <formula>"Check Insulation Value"</formula>
    </cfRule>
  </conditionalFormatting>
  <conditionalFormatting sqref="O20 M20">
    <cfRule type="cellIs" dxfId="24" priority="33" operator="equal">
      <formula>"Occupancy Type"</formula>
    </cfRule>
  </conditionalFormatting>
  <conditionalFormatting sqref="K21">
    <cfRule type="cellIs" dxfId="23" priority="24" operator="equal">
      <formula>"Check Requirements"</formula>
    </cfRule>
  </conditionalFormatting>
  <conditionalFormatting sqref="K21">
    <cfRule type="cellIs" dxfId="22" priority="23" operator="equal">
      <formula>"Not Eligible"</formula>
    </cfRule>
  </conditionalFormatting>
  <conditionalFormatting sqref="K21">
    <cfRule type="cellIs" dxfId="21" priority="22" operator="equal">
      <formula>"Check Insulation Value"</formula>
    </cfRule>
  </conditionalFormatting>
  <conditionalFormatting sqref="K21">
    <cfRule type="cellIs" dxfId="20" priority="21" operator="equal">
      <formula>"Occupancy Type"</formula>
    </cfRule>
  </conditionalFormatting>
  <conditionalFormatting sqref="O21 M21">
    <cfRule type="cellIs" dxfId="19" priority="28" operator="equal">
      <formula>"Check Requirements"</formula>
    </cfRule>
  </conditionalFormatting>
  <conditionalFormatting sqref="O21 M21">
    <cfRule type="cellIs" dxfId="18" priority="27" operator="equal">
      <formula>"Not Eligible"</formula>
    </cfRule>
  </conditionalFormatting>
  <conditionalFormatting sqref="O21 M21">
    <cfRule type="cellIs" dxfId="17" priority="26" operator="equal">
      <formula>"Check Insulation Value"</formula>
    </cfRule>
  </conditionalFormatting>
  <conditionalFormatting sqref="O21 M21">
    <cfRule type="cellIs" dxfId="16" priority="25" operator="equal">
      <formula>"Occupancy Type"</formula>
    </cfRule>
  </conditionalFormatting>
  <conditionalFormatting sqref="K22">
    <cfRule type="cellIs" dxfId="15" priority="16" operator="equal">
      <formula>"Check Requirements"</formula>
    </cfRule>
  </conditionalFormatting>
  <conditionalFormatting sqref="K22">
    <cfRule type="cellIs" dxfId="14" priority="15" operator="equal">
      <formula>"Not Eligible"</formula>
    </cfRule>
  </conditionalFormatting>
  <conditionalFormatting sqref="K22">
    <cfRule type="cellIs" dxfId="13" priority="14" operator="equal">
      <formula>"Check Insulation Value"</formula>
    </cfRule>
  </conditionalFormatting>
  <conditionalFormatting sqref="K22">
    <cfRule type="cellIs" dxfId="12" priority="13" operator="equal">
      <formula>"Occupancy Type"</formula>
    </cfRule>
  </conditionalFormatting>
  <conditionalFormatting sqref="O22 M22">
    <cfRule type="cellIs" dxfId="11" priority="20" operator="equal">
      <formula>"Check Requirements"</formula>
    </cfRule>
  </conditionalFormatting>
  <conditionalFormatting sqref="O22 M22">
    <cfRule type="cellIs" dxfId="10" priority="19" operator="equal">
      <formula>"Not Eligible"</formula>
    </cfRule>
  </conditionalFormatting>
  <conditionalFormatting sqref="O22 M22">
    <cfRule type="cellIs" dxfId="9" priority="18" operator="equal">
      <formula>"Check Insulation Value"</formula>
    </cfRule>
  </conditionalFormatting>
  <conditionalFormatting sqref="O22 M22">
    <cfRule type="cellIs" dxfId="8" priority="17" operator="equal">
      <formula>"Occupancy Type"</formula>
    </cfRule>
  </conditionalFormatting>
  <conditionalFormatting sqref="O11">
    <cfRule type="cellIs" dxfId="7" priority="8" operator="equal">
      <formula>"Check Requirements"</formula>
    </cfRule>
  </conditionalFormatting>
  <conditionalFormatting sqref="O11">
    <cfRule type="cellIs" dxfId="6" priority="7" operator="equal">
      <formula>"Not Eligible"</formula>
    </cfRule>
  </conditionalFormatting>
  <conditionalFormatting sqref="O11">
    <cfRule type="cellIs" dxfId="5" priority="6" operator="equal">
      <formula>"Check Insulation Value"</formula>
    </cfRule>
  </conditionalFormatting>
  <conditionalFormatting sqref="O11">
    <cfRule type="cellIs" dxfId="4" priority="5" operator="equal">
      <formula>"Occupancy Type"</formula>
    </cfRule>
  </conditionalFormatting>
  <conditionalFormatting sqref="O10">
    <cfRule type="cellIs" dxfId="3" priority="4" operator="equal">
      <formula>"Check Requirements"</formula>
    </cfRule>
  </conditionalFormatting>
  <conditionalFormatting sqref="O10">
    <cfRule type="cellIs" dxfId="2" priority="3" operator="equal">
      <formula>"Not Eligible"</formula>
    </cfRule>
  </conditionalFormatting>
  <conditionalFormatting sqref="O10">
    <cfRule type="cellIs" dxfId="1" priority="2" operator="equal">
      <formula>"Check Insulation Value"</formula>
    </cfRule>
  </conditionalFormatting>
  <conditionalFormatting sqref="O10">
    <cfRule type="cellIs" dxfId="0" priority="1" operator="equal">
      <formula>"Occupancy Type"</formula>
    </cfRule>
  </conditionalFormatting>
  <dataValidations count="2">
    <dataValidation type="list" allowBlank="1" showInputMessage="1" showErrorMessage="1" sqref="K10:K23" xr:uid="{2FF46C7C-1CDC-43A6-AF51-448B98C35E1F}">
      <formula1>INDIRECT(E10&amp;"End")</formula1>
    </dataValidation>
    <dataValidation type="whole" allowBlank="1" showInputMessage="1" showErrorMessage="1" errorTitle="R-Value Outside of Range" error="R-Value must be between 0 and 100" sqref="K10:K23 I10:I23" xr:uid="{0BDB2ABD-1964-440C-90C6-BE999FCE20E7}">
      <formula1>0</formula1>
      <formula2>100</formula2>
    </dataValidation>
  </dataValidations>
  <printOptions horizontalCentered="1"/>
  <pageMargins left="0.5" right="0.5" top="0.5" bottom="0.5" header="0.3" footer="0.3"/>
  <pageSetup scale="70" fitToHeight="0" orientation="portrait" r:id="rId1"/>
  <colBreaks count="1" manualBreakCount="1">
    <brk id="3" min="2" max="62" man="1"/>
  </colBreaks>
  <drawing r:id="rId2"/>
  <legacyDrawing r:id="rId3"/>
  <mc:AlternateContent xmlns:mc="http://schemas.openxmlformats.org/markup-compatibility/2006">
    <mc:Choice Requires="x14">
      <controls>
        <mc:AlternateContent xmlns:mc="http://schemas.openxmlformats.org/markup-compatibility/2006">
          <mc:Choice Requires="x14">
            <control shapeId="5125" r:id="rId4" name="Group Box 5">
              <controlPr defaultSize="0" autoFill="0" autoPict="0">
                <anchor moveWithCells="1">
                  <from>
                    <xdr:col>3</xdr:col>
                    <xdr:colOff>38100</xdr:colOff>
                    <xdr:row>23</xdr:row>
                    <xdr:rowOff>0</xdr:rowOff>
                  </from>
                  <to>
                    <xdr:col>16</xdr:col>
                    <xdr:colOff>177800</xdr:colOff>
                    <xdr:row>25</xdr:row>
                    <xdr:rowOff>88900</xdr:rowOff>
                  </to>
                </anchor>
              </controlPr>
            </control>
          </mc:Choice>
        </mc:AlternateContent>
        <mc:AlternateContent xmlns:mc="http://schemas.openxmlformats.org/markup-compatibility/2006">
          <mc:Choice Requires="x14">
            <control shapeId="5126" r:id="rId5" name="Group Box 6">
              <controlPr defaultSize="0" autoFill="0" autoPict="0">
                <anchor moveWithCells="1">
                  <from>
                    <xdr:col>3</xdr:col>
                    <xdr:colOff>12700</xdr:colOff>
                    <xdr:row>23</xdr:row>
                    <xdr:rowOff>0</xdr:rowOff>
                  </from>
                  <to>
                    <xdr:col>4</xdr:col>
                    <xdr:colOff>241300</xdr:colOff>
                    <xdr:row>25</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E0721513-DF92-41DD-BDEF-42E785CAF428}">
          <x14:formula1>
            <xm:f>Dropdowns!$E$2:$E$3</xm:f>
          </x14:formula1>
          <xm:sqref>D10:F23 N10 P10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CFB4A-0C7A-45B0-90BE-08892E8D30B3}">
  <sheetPr codeName="Sheet1"/>
  <dimension ref="A1:E23"/>
  <sheetViews>
    <sheetView workbookViewId="0">
      <selection activeCell="E16" sqref="E16"/>
    </sheetView>
  </sheetViews>
  <sheetFormatPr defaultRowHeight="14" x14ac:dyDescent="0.3"/>
  <cols>
    <col min="1" max="1" width="36.5" customWidth="1"/>
    <col min="3" max="3" width="11.4140625" bestFit="1" customWidth="1"/>
    <col min="4" max="4" width="18.6640625" bestFit="1" customWidth="1"/>
    <col min="5" max="5" width="29.9140625" customWidth="1"/>
    <col min="6" max="6" width="17.1640625" bestFit="1" customWidth="1"/>
    <col min="7" max="7" width="18" bestFit="1" customWidth="1"/>
  </cols>
  <sheetData>
    <row r="1" spans="1:5" x14ac:dyDescent="0.3">
      <c r="A1" t="s">
        <v>22</v>
      </c>
      <c r="D1" t="s">
        <v>27</v>
      </c>
      <c r="E1" t="s">
        <v>50</v>
      </c>
    </row>
    <row r="2" spans="1:5" x14ac:dyDescent="0.3">
      <c r="A2" t="s">
        <v>13</v>
      </c>
      <c r="D2" t="s">
        <v>40</v>
      </c>
      <c r="E2" t="s">
        <v>51</v>
      </c>
    </row>
    <row r="3" spans="1:5" x14ac:dyDescent="0.3">
      <c r="A3" t="s">
        <v>12</v>
      </c>
      <c r="D3" t="s">
        <v>32</v>
      </c>
      <c r="E3" t="s">
        <v>82</v>
      </c>
    </row>
    <row r="4" spans="1:5" x14ac:dyDescent="0.3">
      <c r="A4" t="s">
        <v>23</v>
      </c>
      <c r="D4" t="s">
        <v>33</v>
      </c>
    </row>
    <row r="6" spans="1:5" x14ac:dyDescent="0.3">
      <c r="A6" t="s">
        <v>26</v>
      </c>
      <c r="D6" t="s">
        <v>89</v>
      </c>
    </row>
    <row r="7" spans="1:5" x14ac:dyDescent="0.3">
      <c r="A7" t="s">
        <v>30</v>
      </c>
      <c r="D7" t="s">
        <v>88</v>
      </c>
    </row>
    <row r="8" spans="1:5" x14ac:dyDescent="0.3">
      <c r="A8" t="s">
        <v>31</v>
      </c>
      <c r="D8" t="s">
        <v>83</v>
      </c>
    </row>
    <row r="10" spans="1:5" x14ac:dyDescent="0.3">
      <c r="A10" t="s">
        <v>27</v>
      </c>
    </row>
    <row r="11" spans="1:5" x14ac:dyDescent="0.3">
      <c r="A11" t="s">
        <v>40</v>
      </c>
    </row>
    <row r="12" spans="1:5" x14ac:dyDescent="0.3">
      <c r="A12" t="s">
        <v>32</v>
      </c>
      <c r="E12" s="1"/>
    </row>
    <row r="13" spans="1:5" x14ac:dyDescent="0.3">
      <c r="A13" t="s">
        <v>33</v>
      </c>
      <c r="E13" s="1"/>
    </row>
    <row r="15" spans="1:5" x14ac:dyDescent="0.3">
      <c r="A15" t="s">
        <v>28</v>
      </c>
    </row>
    <row r="16" spans="1:5" x14ac:dyDescent="0.3">
      <c r="A16" t="s">
        <v>34</v>
      </c>
    </row>
    <row r="17" spans="1:1" x14ac:dyDescent="0.3">
      <c r="A17" t="s">
        <v>35</v>
      </c>
    </row>
    <row r="18" spans="1:1" x14ac:dyDescent="0.3">
      <c r="A18" t="s">
        <v>36</v>
      </c>
    </row>
    <row r="19" spans="1:1" x14ac:dyDescent="0.3">
      <c r="A19" t="s">
        <v>37</v>
      </c>
    </row>
    <row r="21" spans="1:1" x14ac:dyDescent="0.3">
      <c r="A21" t="s">
        <v>29</v>
      </c>
    </row>
    <row r="22" spans="1:1" x14ac:dyDescent="0.3">
      <c r="A22" t="s">
        <v>14</v>
      </c>
    </row>
    <row r="23" spans="1:1" x14ac:dyDescent="0.3">
      <c r="A23" t="s">
        <v>38</v>
      </c>
    </row>
  </sheetData>
  <sheetProtection algorithmName="SHA-512" hashValue="4M9WpDQcu94hAhjfwVQiB9PXBctIc8sVYvUEaZ/ETOmit2nVDFs+jRjcpAmpFqB1s7D313/YJv/obg428mJCyA==" saltValue="yjADS4StNweG3ePBz6cB7w=="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29</vt:i4>
      </vt:variant>
    </vt:vector>
  </HeadingPairs>
  <TitlesOfParts>
    <vt:vector size="34" baseType="lpstr">
      <vt:lpstr>Process &amp; Requirements</vt:lpstr>
      <vt:lpstr>Application</vt:lpstr>
      <vt:lpstr>Photo Requirements</vt:lpstr>
      <vt:lpstr>Total Glazing Calculator</vt:lpstr>
      <vt:lpstr>Dropdowns</vt:lpstr>
      <vt:lpstr>AppHOName</vt:lpstr>
      <vt:lpstr>AppPDI</vt:lpstr>
      <vt:lpstr>AppTACompanyName</vt:lpstr>
      <vt:lpstr>'Total Glazing Calculator'!BannerText</vt:lpstr>
      <vt:lpstr>BannerText</vt:lpstr>
      <vt:lpstr>Construction2x4</vt:lpstr>
      <vt:lpstr>Home</vt:lpstr>
      <vt:lpstr>HomeType</vt:lpstr>
      <vt:lpstr>'Total Glazing Calculator'!InputTableGlazing</vt:lpstr>
      <vt:lpstr>InputTableGlazing</vt:lpstr>
      <vt:lpstr>'Total Glazing Calculator'!InputTableRebates</vt:lpstr>
      <vt:lpstr>InputTableRebates</vt:lpstr>
      <vt:lpstr>'Total Glazing Calculator'!InputTableWindows</vt:lpstr>
      <vt:lpstr>InputTableWindows</vt:lpstr>
      <vt:lpstr>'Total Glazing Calculator'!LastRow</vt:lpstr>
      <vt:lpstr>Manufactured</vt:lpstr>
      <vt:lpstr>Multiplier</vt:lpstr>
      <vt:lpstr>Application!Print_Area</vt:lpstr>
      <vt:lpstr>'Photo Requirements'!Print_Area</vt:lpstr>
      <vt:lpstr>'Process &amp; Requirements'!Print_Area</vt:lpstr>
      <vt:lpstr>'Total Glazing Calculator'!Print_Area</vt:lpstr>
      <vt:lpstr>Application!Print_Titles</vt:lpstr>
      <vt:lpstr>'Process &amp; Requirements'!Print_Titles</vt:lpstr>
      <vt:lpstr>'Total Glazing Calculator'!Print_Titles</vt:lpstr>
      <vt:lpstr>Standard</vt:lpstr>
      <vt:lpstr>TotalRebate</vt:lpstr>
      <vt:lpstr>Townhouse</vt:lpstr>
      <vt:lpstr>Version</vt:lpstr>
      <vt:lpstr>WkbkType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Lewis, Kelsey</dc:creator>
  <cp:lastModifiedBy>Lewis, Kelsey</cp:lastModifiedBy>
  <cp:lastPrinted>2022-07-14T21:26:27Z</cp:lastPrinted>
  <dcterms:created xsi:type="dcterms:W3CDTF">2021-07-08T18:15:32Z</dcterms:created>
  <dcterms:modified xsi:type="dcterms:W3CDTF">2024-05-06T21:26:04Z</dcterms:modified>
</cp:coreProperties>
</file>